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7220" windowHeight="6624"/>
  </bookViews>
  <sheets>
    <sheet name="2019 " sheetId="2" r:id="rId1"/>
  </sheets>
  <externalReferences>
    <externalReference r:id="rId2"/>
  </externalReferences>
  <definedNames>
    <definedName name="_xlnm.Print_Area" localSheetId="0">'2019 '!$A$1:$D$212</definedName>
  </definedNames>
  <calcPr calcId="125725"/>
</workbook>
</file>

<file path=xl/calcChain.xml><?xml version="1.0" encoding="utf-8"?>
<calcChain xmlns="http://schemas.openxmlformats.org/spreadsheetml/2006/main">
  <c r="B157" i="2"/>
  <c r="B156"/>
  <c r="C155"/>
  <c r="C156" s="1"/>
  <c r="C157" s="1"/>
  <c r="B155"/>
  <c r="C151"/>
  <c r="B151"/>
  <c r="B150"/>
  <c r="C140"/>
  <c r="C141" s="1"/>
  <c r="C142" s="1"/>
  <c r="B136"/>
  <c r="B134"/>
  <c r="B133"/>
  <c r="B132"/>
  <c r="B131"/>
  <c r="B130"/>
  <c r="B129"/>
  <c r="C128"/>
  <c r="C129" s="1"/>
  <c r="C130" s="1"/>
  <c r="C131" s="1"/>
  <c r="C132" s="1"/>
  <c r="C133" s="1"/>
  <c r="C134" s="1"/>
  <c r="C135" s="1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C109"/>
  <c r="B109"/>
  <c r="C108"/>
  <c r="C127" s="1"/>
  <c r="C107" s="1"/>
  <c r="C106" s="1"/>
  <c r="C105" s="1"/>
  <c r="C104" s="1"/>
  <c r="C103" s="1"/>
  <c r="B108"/>
  <c r="B107"/>
  <c r="B106"/>
  <c r="B105"/>
  <c r="B104"/>
  <c r="B103"/>
  <c r="B102"/>
  <c r="B101"/>
  <c r="B99"/>
  <c r="B98"/>
  <c r="B97"/>
  <c r="B96"/>
  <c r="B95"/>
  <c r="B94"/>
  <c r="B93"/>
  <c r="A57"/>
  <c r="A58" s="1"/>
  <c r="A59" s="1"/>
  <c r="A60" s="1"/>
  <c r="A53"/>
  <c r="A54" s="1"/>
  <c r="A17"/>
  <c r="A20" s="1"/>
  <c r="A14"/>
  <c r="C102" l="1"/>
  <c r="C100" s="1"/>
  <c r="C99" s="1"/>
  <c r="C98" s="1"/>
  <c r="C97" s="1"/>
  <c r="C96" s="1"/>
  <c r="C95" s="1"/>
  <c r="C94" s="1"/>
  <c r="C93" s="1"/>
  <c r="C101"/>
</calcChain>
</file>

<file path=xl/sharedStrings.xml><?xml version="1.0" encoding="utf-8"?>
<sst xmlns="http://schemas.openxmlformats.org/spreadsheetml/2006/main" count="307" uniqueCount="164">
  <si>
    <t>ПРЕЙСКУРАНТ ЦЕН</t>
  </si>
  <si>
    <t>№ п/п</t>
  </si>
  <si>
    <t>Наименование услуг</t>
  </si>
  <si>
    <t>Единица измерения</t>
  </si>
  <si>
    <t xml:space="preserve">Цена </t>
  </si>
  <si>
    <t>1. СТАЦИОНАРНЫЕ УСЛУГИ</t>
  </si>
  <si>
    <t>Роды  (3 дня)</t>
  </si>
  <si>
    <t>1 операция</t>
  </si>
  <si>
    <t>1 к/день</t>
  </si>
  <si>
    <t>1 к/день VIP</t>
  </si>
  <si>
    <t>Осложненные роды  (5 дней)</t>
  </si>
  <si>
    <t>Диагностическое выскабливание полости матки, полипэктомия (3 дня)</t>
  </si>
  <si>
    <t xml:space="preserve">Кесарево сечение  (5 дней) </t>
  </si>
  <si>
    <t xml:space="preserve">Кесарево сечение с категорией сложности  (5 дней) </t>
  </si>
  <si>
    <t>Реанимация</t>
  </si>
  <si>
    <t>Медицинский аборт  (1 день)</t>
  </si>
  <si>
    <t>Миниаборт</t>
  </si>
  <si>
    <t>Экстирпация матки  (10 дней)</t>
  </si>
  <si>
    <t>Операция на придатках (8 дней)</t>
  </si>
  <si>
    <t>Удаление кисты яичника (5 дней)</t>
  </si>
  <si>
    <t>Надвлагалищная ампутация матки (10дней)</t>
  </si>
  <si>
    <t>Хирургическая коррекция шейки матки (8 дней)</t>
  </si>
  <si>
    <t>Пластическая операция</t>
  </si>
  <si>
    <t>Консервативная миомэктомия</t>
  </si>
  <si>
    <t>2. КОНСЕРВАТИВНОЕ ЛЕЧЕНИЕ</t>
  </si>
  <si>
    <t>Угроза прерывания беременности  (7 дней)</t>
  </si>
  <si>
    <t xml:space="preserve">Гипертензивное состояние при беременности (8 дней) </t>
  </si>
  <si>
    <t>Раний токсикоз  (8 дней)</t>
  </si>
  <si>
    <t>Плацентарная недостаточность   (7 дней)</t>
  </si>
  <si>
    <t>3. ФИЗИОТЕРАПЕВТИЧЕСКИЕ УСЛУГИ</t>
  </si>
  <si>
    <t>Биоптрон</t>
  </si>
  <si>
    <t>1 процедура</t>
  </si>
  <si>
    <t xml:space="preserve">Дарсанвализация </t>
  </si>
  <si>
    <t>Ингаляция</t>
  </si>
  <si>
    <t>УВЧ-Терапия</t>
  </si>
  <si>
    <t>4. УЗИ  ИССЛЕДОВАНИЯ И ФУНКЦИОНАЛЬНАЯ ДИАГНОСТИКА</t>
  </si>
  <si>
    <t xml:space="preserve">УЗИ при гинекологических заболеваниях  </t>
  </si>
  <si>
    <t>1 исследование</t>
  </si>
  <si>
    <t>УЗИ при беременности</t>
  </si>
  <si>
    <t>Электрокардиограмма</t>
  </si>
  <si>
    <t>КТГ</t>
  </si>
  <si>
    <t>Доплер</t>
  </si>
  <si>
    <t>5. РЕНТГЕНКАБИНЕТ (детский)</t>
  </si>
  <si>
    <t>Обзорная прямая R-грамма легких</t>
  </si>
  <si>
    <t>1 снимок</t>
  </si>
  <si>
    <t>Легкие в 2-х проекциях</t>
  </si>
  <si>
    <t>Ключица</t>
  </si>
  <si>
    <t>Лопатка</t>
  </si>
  <si>
    <t>Череп в 2-х проекциях</t>
  </si>
  <si>
    <t>Череп в одной прямой проекции</t>
  </si>
  <si>
    <t>Придаточные пазухи носа</t>
  </si>
  <si>
    <t>томография</t>
  </si>
  <si>
    <t>Кости носа</t>
  </si>
  <si>
    <t>Шейный отдел позвоночника в 2-х проекциях</t>
  </si>
  <si>
    <t>Грудной отдел позвоночника</t>
  </si>
  <si>
    <t>Поясничный отдел позвоночника в 2-х проекциях</t>
  </si>
  <si>
    <t>Кости таза</t>
  </si>
  <si>
    <t>Крестец</t>
  </si>
  <si>
    <t>Кости конечностей в 2-х проекциях</t>
  </si>
  <si>
    <t>Суставы крупные</t>
  </si>
  <si>
    <t>Суставы мелкие</t>
  </si>
  <si>
    <t>R-скопия+графия пищевода</t>
  </si>
  <si>
    <t>R-скопия+графия желудка</t>
  </si>
  <si>
    <t>Пассаж по тонкой кишке</t>
  </si>
  <si>
    <t>Толстый кишечник (ирригография)</t>
  </si>
  <si>
    <t>Ирригоскопия</t>
  </si>
  <si>
    <t>Мелкие кости конечностей</t>
  </si>
  <si>
    <t>в 2-х проекциях</t>
  </si>
  <si>
    <t>7. ДЕТСКИЙ ПРОЦЕДУРНЫЙ КАБИНЕТ</t>
  </si>
  <si>
    <t>Внутримышечная инъекция</t>
  </si>
  <si>
    <t>Внутривенная инъекция</t>
  </si>
  <si>
    <t>Внутривенно-капельно</t>
  </si>
  <si>
    <t>Подкожная инъекция</t>
  </si>
  <si>
    <t>8. КЛИНИКО - ДИАГНОСТИЧЕСКИЕ ЛАБОРАТОРНЫЕ ИССЛЕДОВАНИЯ</t>
  </si>
  <si>
    <t>Забор крови</t>
  </si>
  <si>
    <t>Моча по Нечипоренко</t>
  </si>
  <si>
    <t xml:space="preserve">                                                                                                                                                                                    </t>
  </si>
  <si>
    <t>Фибриноген общий</t>
  </si>
  <si>
    <t>Тромбиновое время</t>
  </si>
  <si>
    <t>АЧТВ</t>
  </si>
  <si>
    <t>МНО</t>
  </si>
  <si>
    <t>Удельный вес мочи</t>
  </si>
  <si>
    <t>Лейкоциты в моче</t>
  </si>
  <si>
    <t>Эпителиальные клетки мочи</t>
  </si>
  <si>
    <t>КЩС</t>
  </si>
  <si>
    <t>9. ПРИЕМ И УСЛУГИ ВРАЧЕЙ</t>
  </si>
  <si>
    <t>Введение ВМС</t>
  </si>
  <si>
    <t>Удаление ВМС</t>
  </si>
  <si>
    <t>Взятие мазка</t>
  </si>
  <si>
    <t>Прием врача гинеколога</t>
  </si>
  <si>
    <t>1 прием</t>
  </si>
  <si>
    <t>Прием терапевта</t>
  </si>
  <si>
    <t>1 консультация</t>
  </si>
  <si>
    <t>Прием неонатолога (первичный)</t>
  </si>
  <si>
    <t>Прием неонатолога (повторный)</t>
  </si>
  <si>
    <t xml:space="preserve">Сеанс фототерапии ребенка </t>
  </si>
  <si>
    <t>Консультация врача рентгенолога</t>
  </si>
  <si>
    <t>Консультация врача венеролога</t>
  </si>
  <si>
    <t>Консультация врача фтизиатра</t>
  </si>
  <si>
    <t>Консультация психолога</t>
  </si>
  <si>
    <t>Флюорография</t>
  </si>
  <si>
    <t>Рентген</t>
  </si>
  <si>
    <t>10. АНЕСТЕЗИЯ</t>
  </si>
  <si>
    <t>Эпидуральная анальгезия в родах</t>
  </si>
  <si>
    <t>операция</t>
  </si>
  <si>
    <t>Спинальная анестезия (операция)</t>
  </si>
  <si>
    <t>Комбинированная спинально-эпидуральная анестезия (операция)</t>
  </si>
  <si>
    <t>Эпидуральная анальгезия в родах и анестезия на операцию</t>
  </si>
  <si>
    <t>Общая анестезия (ТВВА+ИВЛ)</t>
  </si>
  <si>
    <t>11. ПРОЧИЕ УСЛУГИ</t>
  </si>
  <si>
    <t>Проведение неонатального скрининга крови на фенилкетонурию флуометрическим методом</t>
  </si>
  <si>
    <t>Проведение неонатального скрининга крови на врожденный гипотериоз флуометрическим методом</t>
  </si>
  <si>
    <t>Гемотрансфузия</t>
  </si>
  <si>
    <t>Комплекс серологических услуг: - реакция Вассермана; - микрореакция</t>
  </si>
  <si>
    <t>РИФ</t>
  </si>
  <si>
    <t>Проведение пренатального биохимического скрининга на РАРА-А/ХГЧ в 1 триместре беременности</t>
  </si>
  <si>
    <t>Проведение пренатального биохимического скрининга на АФП/ХГЧ во 2 триместре беременности</t>
  </si>
  <si>
    <t>Проведение пренатального биохимического скрининга на Эстриол во 2 триместре беременности</t>
  </si>
  <si>
    <t>Консультация Генетика</t>
  </si>
  <si>
    <t>прием</t>
  </si>
  <si>
    <t>Кровь на RW</t>
  </si>
  <si>
    <t>Кровь на ВИЧ</t>
  </si>
  <si>
    <t>Мазок на онкоцитологию</t>
  </si>
  <si>
    <t>Исследование крови на ВИЧ (экспресс тест)</t>
  </si>
  <si>
    <t>Определение вируса гепатита В (количественный)</t>
  </si>
  <si>
    <t>Определение вируса гепатита В (качественный)</t>
  </si>
  <si>
    <t>Определение вируса гепатита С (количественный)</t>
  </si>
  <si>
    <t>Определение вируса гепатита С (качественный)</t>
  </si>
  <si>
    <t>Определение суммарных антител к Treponema pallidum в сыворотке крови ИФА-методом (сифилис)</t>
  </si>
  <si>
    <t>ИФА-анализ (Хламидии Ig-M)</t>
  </si>
  <si>
    <t>ИФА-анализ (Хламидии Ig-G)</t>
  </si>
  <si>
    <t>ИФА-анализ ВПГ Ig-M (Вирус простого герпеса 1,2 типа)</t>
  </si>
  <si>
    <t>ИФА-анализ ВПГ Ig-G (Вирус простого герпеса 1,2 типа)</t>
  </si>
  <si>
    <t>ИФА-анализ ЦМВ Ig-M (Цитомеголовирус)</t>
  </si>
  <si>
    <t>ИФА-анализ ЦМВ Ig-G (Цитомегаловирус)</t>
  </si>
  <si>
    <t>ИФА-анализ Трихомонады</t>
  </si>
  <si>
    <t xml:space="preserve">ИФА-анализ Токсоплазма Ig-M </t>
  </si>
  <si>
    <t xml:space="preserve">ИФА-анализ Токсоплазма Ig-G </t>
  </si>
  <si>
    <t xml:space="preserve">ИФА-анализ Краснуха Ig-M </t>
  </si>
  <si>
    <t xml:space="preserve">ИФА-анализ Краснуха Ig-G </t>
  </si>
  <si>
    <t xml:space="preserve">Примечание:        </t>
  </si>
  <si>
    <t>1.</t>
  </si>
  <si>
    <t>2.</t>
  </si>
  <si>
    <t>В расчет стоимости операций и 1 к/дня не включены стоимость  параклинических, клинико-диагностических услуг, а также расходы на плазму.</t>
  </si>
  <si>
    <t>3.</t>
  </si>
  <si>
    <t>Гистологическое исследование операционно-биопсийного материала оплачивается по факту, выставленной счет-фактуре паталогоанотомического бюро.</t>
  </si>
  <si>
    <t>4.</t>
  </si>
  <si>
    <t>Стоимость прочих услуг подлежат корректировке, с учетом изменения цен на услуги оказываемые субподрядчиками.</t>
  </si>
  <si>
    <t xml:space="preserve">                                  </t>
  </si>
  <si>
    <t xml:space="preserve">                                                                     </t>
  </si>
  <si>
    <t xml:space="preserve">                                               Утверждаю Главный врач</t>
  </si>
  <si>
    <t xml:space="preserve">                                                                                ГКП на ПХВ "Городской родильный дом №1"</t>
  </si>
  <si>
    <t xml:space="preserve">                                                                                       __________________Н.Ракишев</t>
  </si>
  <si>
    <t xml:space="preserve">                                                                                     "15"января 2019г.</t>
  </si>
  <si>
    <t>М.П.</t>
  </si>
  <si>
    <t>Бактериологическое исследование отделяемого из зева, ран, глаз, ушей, мочи, желчи и другое на анализаторе</t>
  </si>
  <si>
    <t>Определение чувствительности к противомикробным препаратам выделенных культур на анализаторе</t>
  </si>
  <si>
    <t>Бактериологическое исследование мокроты на анализаторе</t>
  </si>
  <si>
    <t>Бактериологическое исследование крови на стерильность на анализаторе</t>
  </si>
  <si>
    <t>Бактериологическое исследование кала на дисбактериоз на анализаторе</t>
  </si>
  <si>
    <t>Бактериологическое исследование испражнений на патогенную и условно-патогенную микрофлору на анализаторе</t>
  </si>
  <si>
    <t xml:space="preserve">Эритроцитная взвесь и плазма при гемотрансфузии оплачивается за фактический объем </t>
  </si>
  <si>
    <t>5.</t>
  </si>
  <si>
    <t xml:space="preserve">Оказание медицинских услуг на платной основе предусмотрено для иногородних жителей,  для  населения города по желанию,   а  также сверх утвержденного  гарантированного объема бесплатной медицинской помощи.                         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</si>
</sst>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family val="2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1" applyFont="1" applyBorder="1" applyAlignment="1">
      <alignment horizontal="center" wrapText="1"/>
    </xf>
    <xf numFmtId="0" fontId="3" fillId="2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0" fontId="2" fillId="0" borderId="0" xfId="2" applyFont="1" applyAlignment="1">
      <alignment horizontal="left" vertical="center"/>
    </xf>
    <xf numFmtId="0" fontId="7" fillId="0" borderId="0" xfId="1" applyFont="1" applyBorder="1" applyAlignment="1">
      <alignment wrapText="1"/>
    </xf>
    <xf numFmtId="0" fontId="4" fillId="0" borderId="0" xfId="2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3" borderId="7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wrapText="1"/>
    </xf>
    <xf numFmtId="3" fontId="2" fillId="4" borderId="9" xfId="3" applyNumberFormat="1" applyFont="1" applyFill="1" applyBorder="1" applyAlignment="1">
      <alignment wrapText="1"/>
    </xf>
    <xf numFmtId="1" fontId="3" fillId="2" borderId="0" xfId="1" applyNumberFormat="1" applyFont="1" applyFill="1" applyBorder="1" applyAlignment="1">
      <alignment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1" fontId="2" fillId="2" borderId="0" xfId="1" applyNumberFormat="1" applyFont="1" applyFill="1" applyBorder="1" applyAlignment="1">
      <alignment wrapText="1"/>
    </xf>
    <xf numFmtId="0" fontId="3" fillId="2" borderId="0" xfId="1" applyFont="1" applyFill="1" applyBorder="1" applyAlignment="1"/>
    <xf numFmtId="0" fontId="6" fillId="2" borderId="0" xfId="1" applyFont="1" applyFill="1" applyBorder="1" applyAlignment="1">
      <alignment horizontal="center" wrapText="1"/>
    </xf>
    <xf numFmtId="1" fontId="2" fillId="4" borderId="9" xfId="3" applyNumberFormat="1" applyFont="1" applyFill="1" applyBorder="1" applyAlignment="1">
      <alignment wrapText="1"/>
    </xf>
    <xf numFmtId="0" fontId="4" fillId="3" borderId="8" xfId="4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1" fontId="2" fillId="4" borderId="9" xfId="1" applyNumberFormat="1" applyFont="1" applyFill="1" applyBorder="1" applyAlignment="1">
      <alignment wrapText="1"/>
    </xf>
    <xf numFmtId="0" fontId="2" fillId="3" borderId="7" xfId="3" applyFont="1" applyFill="1" applyBorder="1" applyAlignment="1">
      <alignment horizontal="center" wrapText="1"/>
    </xf>
    <xf numFmtId="0" fontId="4" fillId="3" borderId="8" xfId="3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5" borderId="0" xfId="3" applyFont="1" applyFill="1" applyBorder="1" applyAlignment="1">
      <alignment wrapText="1"/>
    </xf>
    <xf numFmtId="0" fontId="9" fillId="3" borderId="8" xfId="3" applyFont="1" applyFill="1" applyBorder="1" applyAlignment="1">
      <alignment wrapText="1"/>
    </xf>
    <xf numFmtId="0" fontId="3" fillId="6" borderId="0" xfId="3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" fontId="2" fillId="7" borderId="7" xfId="1" applyNumberFormat="1" applyFont="1" applyFill="1" applyBorder="1" applyAlignment="1">
      <alignment horizontal="center" wrapText="1"/>
    </xf>
    <xf numFmtId="0" fontId="4" fillId="7" borderId="8" xfId="1" applyFont="1" applyFill="1" applyBorder="1" applyAlignment="1">
      <alignment wrapText="1"/>
    </xf>
    <xf numFmtId="1" fontId="2" fillId="8" borderId="9" xfId="1" applyNumberFormat="1" applyFont="1" applyFill="1" applyBorder="1" applyAlignment="1">
      <alignment wrapText="1"/>
    </xf>
    <xf numFmtId="1" fontId="2" fillId="7" borderId="7" xfId="1" applyNumberFormat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vertical="center" wrapText="1"/>
    </xf>
    <xf numFmtId="1" fontId="2" fillId="8" borderId="9" xfId="1" applyNumberFormat="1" applyFont="1" applyFill="1" applyBorder="1" applyAlignment="1">
      <alignment vertical="center" wrapText="1"/>
    </xf>
    <xf numFmtId="0" fontId="4" fillId="7" borderId="8" xfId="0" applyFont="1" applyFill="1" applyBorder="1" applyAlignment="1">
      <alignment wrapText="1"/>
    </xf>
    <xf numFmtId="0" fontId="4" fillId="7" borderId="8" xfId="3" applyFont="1" applyFill="1" applyBorder="1" applyAlignment="1">
      <alignment vertical="center" wrapText="1"/>
    </xf>
    <xf numFmtId="0" fontId="2" fillId="8" borderId="9" xfId="1" applyFont="1" applyFill="1" applyBorder="1" applyAlignment="1">
      <alignment vertical="center" wrapText="1"/>
    </xf>
    <xf numFmtId="0" fontId="4" fillId="7" borderId="8" xfId="3" applyFont="1" applyFill="1" applyBorder="1" applyAlignment="1">
      <alignment wrapText="1"/>
    </xf>
    <xf numFmtId="0" fontId="2" fillId="8" borderId="9" xfId="1" applyFont="1" applyFill="1" applyBorder="1" applyAlignment="1">
      <alignment wrapText="1"/>
    </xf>
    <xf numFmtId="0" fontId="4" fillId="7" borderId="8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3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2" applyFont="1" applyBorder="1" applyAlignment="1">
      <alignment horizontal="left" vertical="center"/>
    </xf>
    <xf numFmtId="10" fontId="4" fillId="0" borderId="0" xfId="2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2" fillId="0" borderId="0" xfId="1" applyFont="1" applyBorder="1" applyAlignment="1">
      <alignment horizontal="right" wrapText="1"/>
    </xf>
    <xf numFmtId="1" fontId="2" fillId="7" borderId="8" xfId="1" applyNumberFormat="1" applyFont="1" applyFill="1" applyBorder="1" applyAlignment="1">
      <alignment horizontal="center" vertical="center" wrapText="1"/>
    </xf>
    <xf numFmtId="0" fontId="2" fillId="8" borderId="8" xfId="1" applyFont="1" applyFill="1" applyBorder="1" applyAlignment="1">
      <alignment wrapText="1"/>
    </xf>
    <xf numFmtId="0" fontId="2" fillId="8" borderId="8" xfId="1" applyFont="1" applyFill="1" applyBorder="1" applyAlignment="1">
      <alignment vertical="center" wrapText="1"/>
    </xf>
    <xf numFmtId="0" fontId="3" fillId="7" borderId="8" xfId="1" applyFont="1" applyFill="1" applyBorder="1" applyAlignment="1">
      <alignment wrapText="1"/>
    </xf>
    <xf numFmtId="0" fontId="2" fillId="0" borderId="12" xfId="3" applyFont="1" applyBorder="1" applyAlignment="1">
      <alignment horizontal="center" wrapText="1"/>
    </xf>
    <xf numFmtId="0" fontId="2" fillId="0" borderId="13" xfId="3" applyFont="1" applyBorder="1" applyAlignment="1">
      <alignment horizontal="center" wrapText="1"/>
    </xf>
    <xf numFmtId="0" fontId="2" fillId="0" borderId="14" xfId="3" applyFont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</cellXfs>
  <cellStyles count="5">
    <cellStyle name="Обычный" xfId="0" builtinId="0"/>
    <cellStyle name="Обычный_КАЛЬКУЛЯЦИЯ 1 октября ПО ОБРАЗЦУ_1" xfId="2"/>
    <cellStyle name="Обычный_КАЛЬКУЛЯЦИЯ 2002_2" xfId="4"/>
    <cellStyle name="Обычный_КАЛЬКУЛЯЦИЯ 3_3" xfId="3"/>
    <cellStyle name="Обычный_Копия КАЛЬКУЛЯЦИЯ 2003-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&#1085;&#1072;%2025%20&#1092;&#1077;&#1074;&#1088;&#1072;&#1083;&#1103;%202013%20&#1075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пидуральная анестезия"/>
      <sheetName val="Ведение беременности"/>
      <sheetName val="Лист2"/>
      <sheetName val="Лист1"/>
      <sheetName val="мин (2015)"/>
      <sheetName val="тариф"/>
      <sheetName val="расч"/>
      <sheetName val="110"/>
      <sheetName val="хрон.врем"/>
      <sheetName val="накл.расх"/>
      <sheetName val="к.д"/>
      <sheetName val="мин"/>
      <sheetName val="медикаме"/>
      <sheetName val="расход мед"/>
      <sheetName val="1 2015"/>
      <sheetName val="1."/>
      <sheetName val="1. (2)"/>
      <sheetName val="2"/>
      <sheetName val="2."/>
      <sheetName val="2. (2)"/>
      <sheetName val="3"/>
      <sheetName val="3."/>
      <sheetName val="4"/>
      <sheetName val="4."/>
      <sheetName val="5"/>
      <sheetName val="5."/>
      <sheetName val="6"/>
      <sheetName val="6."/>
      <sheetName val="7"/>
      <sheetName val="8"/>
      <sheetName val="8."/>
      <sheetName val="9"/>
      <sheetName val="9."/>
      <sheetName val="10"/>
      <sheetName val="10."/>
      <sheetName val="11"/>
      <sheetName val="11."/>
      <sheetName val="12,1"/>
      <sheetName val="12,2"/>
      <sheetName val="12"/>
      <sheetName val="12.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-32"/>
      <sheetName val="33"/>
      <sheetName val="34"/>
      <sheetName val="111"/>
      <sheetName val="35"/>
      <sheetName val="л"/>
      <sheetName val="з"/>
      <sheetName val="о"/>
      <sheetName val="мяг"/>
      <sheetName val="Доплер"/>
      <sheetName val="КТГ"/>
      <sheetName val="Лист3"/>
      <sheetName val="м.л (2)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7">
          <cell r="A7" t="str">
            <v>Консультация врача хирурга- врач высшей категории</v>
          </cell>
        </row>
        <row r="8">
          <cell r="A8" t="str">
            <v>Консультация врача офтальмолога врач высшей категории</v>
          </cell>
        </row>
        <row r="10">
          <cell r="A10" t="str">
            <v>Консультация врача инфекциониста - КМН</v>
          </cell>
        </row>
        <row r="11">
          <cell r="A11" t="str">
            <v>Консультация врача  хирурга-неонатолога</v>
          </cell>
        </row>
        <row r="12">
          <cell r="A12" t="str">
            <v>Консультация врача невропатолога - врач высшей категории</v>
          </cell>
        </row>
      </sheetData>
      <sheetData sheetId="56"/>
      <sheetData sheetId="57"/>
      <sheetData sheetId="58"/>
      <sheetData sheetId="59"/>
      <sheetData sheetId="60">
        <row r="4">
          <cell r="B4" t="str">
            <v>Взятие крови из пальца</v>
          </cell>
        </row>
        <row r="6">
          <cell r="B6" t="str">
            <v>Определение группы крови</v>
          </cell>
        </row>
        <row r="7">
          <cell r="B7" t="str">
            <v>Определение резус фактора</v>
          </cell>
        </row>
        <row r="9">
          <cell r="B9" t="str">
            <v>Свертываемость крови</v>
          </cell>
        </row>
        <row r="10">
          <cell r="B10" t="str">
            <v>Мазок на GN, TR, хламидии, ст.чистоты, гарденерелы</v>
          </cell>
        </row>
        <row r="11">
          <cell r="B11" t="str">
            <v>Микрореакция</v>
          </cell>
        </row>
        <row r="12">
          <cell r="B12" t="str">
            <v>Общий анализ мочи (ОАМ)</v>
          </cell>
        </row>
        <row r="13">
          <cell r="B13" t="str">
            <v>Моча по Земницкому</v>
          </cell>
        </row>
        <row r="15">
          <cell r="B15" t="str">
            <v>Кал на яйцеглист</v>
          </cell>
        </row>
        <row r="16">
          <cell r="B16" t="str">
            <v>Кал на скрытую кровь</v>
          </cell>
        </row>
        <row r="17">
          <cell r="B17" t="str">
            <v xml:space="preserve">Глюкоза (сахар) в крови </v>
          </cell>
        </row>
        <row r="18">
          <cell r="B18" t="str">
            <v>Ацетон в моче</v>
          </cell>
        </row>
        <row r="19">
          <cell r="B19" t="str">
            <v>Общий анализ мокроты</v>
          </cell>
        </row>
        <row r="20">
          <cell r="B20" t="str">
            <v>Гематокрит</v>
          </cell>
        </row>
        <row r="21">
          <cell r="B21" t="str">
            <v>Определение тромбоцитов</v>
          </cell>
        </row>
        <row r="22">
          <cell r="B22" t="str">
            <v>Определение эритроцитов</v>
          </cell>
        </row>
        <row r="23">
          <cell r="B23" t="str">
            <v>Определение лейкоцитов</v>
          </cell>
        </row>
        <row r="24">
          <cell r="B24" t="str">
            <v>Билирубин</v>
          </cell>
        </row>
        <row r="25">
          <cell r="B25" t="str">
            <v>Общий белок (крови)</v>
          </cell>
        </row>
        <row r="26">
          <cell r="B26" t="str">
            <v>Гемоглобин</v>
          </cell>
        </row>
        <row r="27">
          <cell r="B27" t="str">
            <v>Глюкоза (сахар)  в моче</v>
          </cell>
        </row>
        <row r="28">
          <cell r="B28" t="str">
            <v>АСТ</v>
          </cell>
        </row>
        <row r="29">
          <cell r="B29" t="str">
            <v>АЛТ</v>
          </cell>
        </row>
        <row r="30">
          <cell r="B30" t="str">
            <v>СРБ</v>
          </cell>
        </row>
        <row r="31">
          <cell r="B31" t="str">
            <v>Определение  СОЭ</v>
          </cell>
        </row>
        <row r="32">
          <cell r="B32" t="str">
            <v>Креатенин</v>
          </cell>
        </row>
        <row r="33">
          <cell r="B33" t="str">
            <v>Мочевина</v>
          </cell>
        </row>
        <row r="34">
          <cell r="B34" t="str">
            <v>Ретикулоциты</v>
          </cell>
        </row>
        <row r="35">
          <cell r="B35" t="str">
            <v>Мазок на молозивные тельца (из грудной железы)</v>
          </cell>
        </row>
        <row r="36">
          <cell r="B36" t="str">
            <v>Ле формула</v>
          </cell>
        </row>
        <row r="37">
          <cell r="B37" t="str">
            <v>Проба Реберга-Клиренса</v>
          </cell>
        </row>
        <row r="38">
          <cell r="B38" t="str">
            <v>Длительность кровотечения</v>
          </cell>
        </row>
        <row r="39">
          <cell r="B39" t="str">
            <v>Исследование спиномозговой жидкости "Ликвор"</v>
          </cell>
        </row>
        <row r="40">
          <cell r="B40" t="str">
            <v>Малярия</v>
          </cell>
        </row>
        <row r="41">
          <cell r="B41" t="str">
            <v>Тимоловая проба</v>
          </cell>
        </row>
        <row r="42">
          <cell r="B42" t="str">
            <v>Этаноловый тест</v>
          </cell>
        </row>
        <row r="43">
          <cell r="B43" t="str">
            <v>Протромбиновое время</v>
          </cell>
        </row>
        <row r="44">
          <cell r="B44" t="str">
            <v>Протромбиновый индекс</v>
          </cell>
        </row>
        <row r="45">
          <cell r="B45" t="str">
            <v>Моча на желчные пигменты</v>
          </cell>
        </row>
        <row r="46">
          <cell r="B46" t="str">
            <v>Белок в моче</v>
          </cell>
        </row>
        <row r="47">
          <cell r="B47" t="str">
            <v>Околоплодные воды (вагинальный)</v>
          </cell>
        </row>
        <row r="48">
          <cell r="B48" t="str">
            <v>Общий анализ спермы</v>
          </cell>
        </row>
        <row r="51">
          <cell r="B51" t="str">
            <v>Тромботест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F231"/>
  <sheetViews>
    <sheetView tabSelected="1" view="pageBreakPreview" topLeftCell="A196" zoomScale="60" zoomScaleNormal="75" workbookViewId="0">
      <selection activeCell="D207" sqref="D207"/>
    </sheetView>
  </sheetViews>
  <sheetFormatPr defaultColWidth="15.44140625" defaultRowHeight="18"/>
  <cols>
    <col min="1" max="1" width="6.33203125" style="1" customWidth="1"/>
    <col min="2" max="2" width="76.6640625" style="69" customWidth="1"/>
    <col min="3" max="3" width="22.21875" style="69" customWidth="1"/>
    <col min="4" max="4" width="16.109375" style="4" customWidth="1"/>
    <col min="5" max="5" width="5.109375" style="2" customWidth="1"/>
    <col min="6" max="6" width="9.109375" style="2" customWidth="1"/>
    <col min="7" max="7" width="26.33203125" style="2" customWidth="1"/>
    <col min="8" max="8" width="16.5546875" style="2" customWidth="1"/>
    <col min="9" max="9" width="15.44140625" style="2"/>
    <col min="10" max="10" width="18" style="2" customWidth="1"/>
    <col min="11" max="11" width="18.6640625" style="2" customWidth="1"/>
    <col min="12" max="58" width="15.44140625" style="2"/>
    <col min="59" max="16384" width="15.44140625" style="3"/>
  </cols>
  <sheetData>
    <row r="1" spans="1:58" ht="17.399999999999999" customHeight="1">
      <c r="B1" s="92" t="s">
        <v>150</v>
      </c>
      <c r="C1" s="92"/>
      <c r="D1" s="92"/>
    </row>
    <row r="2" spans="1:58" ht="36.6" customHeight="1">
      <c r="B2" s="92" t="s">
        <v>151</v>
      </c>
      <c r="C2" s="92"/>
      <c r="D2" s="92"/>
    </row>
    <row r="3" spans="1:58" ht="36.6" customHeight="1">
      <c r="B3" s="78" t="s">
        <v>152</v>
      </c>
      <c r="C3" s="78"/>
      <c r="D3" s="78"/>
    </row>
    <row r="4" spans="1:58" ht="18" customHeight="1">
      <c r="B4" s="78" t="s">
        <v>153</v>
      </c>
      <c r="C4" s="78"/>
      <c r="D4" s="78"/>
    </row>
    <row r="5" spans="1:58">
      <c r="B5" s="70" t="s">
        <v>154</v>
      </c>
    </row>
    <row r="7" spans="1:58" ht="28.5" customHeight="1">
      <c r="A7" s="93" t="s">
        <v>0</v>
      </c>
      <c r="B7" s="93"/>
      <c r="C7" s="93"/>
      <c r="D7" s="93"/>
      <c r="F7" s="5"/>
      <c r="G7" s="3"/>
      <c r="H7" s="6"/>
      <c r="I7" s="7"/>
      <c r="J7" s="4"/>
      <c r="K7" s="8"/>
    </row>
    <row r="8" spans="1:58" ht="10.5" customHeight="1" thickBot="1">
      <c r="A8" s="68"/>
      <c r="B8" s="68"/>
      <c r="C8" s="68"/>
      <c r="D8" s="68"/>
      <c r="F8" s="5"/>
      <c r="G8" s="3"/>
      <c r="H8" s="6"/>
      <c r="I8" s="7"/>
      <c r="J8" s="4"/>
      <c r="K8" s="8"/>
    </row>
    <row r="9" spans="1:58" s="13" customFormat="1" ht="72" customHeight="1">
      <c r="A9" s="9" t="s">
        <v>1</v>
      </c>
      <c r="B9" s="10" t="s">
        <v>2</v>
      </c>
      <c r="C9" s="10" t="s">
        <v>3</v>
      </c>
      <c r="D9" s="11" t="s">
        <v>4</v>
      </c>
      <c r="E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58" s="15" customFormat="1" ht="17.399999999999999">
      <c r="A10" s="79" t="s">
        <v>5</v>
      </c>
      <c r="B10" s="80"/>
      <c r="C10" s="80"/>
      <c r="D10" s="81"/>
      <c r="E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1" spans="1:58" ht="18.600000000000001" customHeight="1">
      <c r="A11" s="16">
        <v>1</v>
      </c>
      <c r="B11" s="17" t="s">
        <v>6</v>
      </c>
      <c r="C11" s="17" t="s">
        <v>7</v>
      </c>
      <c r="D11" s="18">
        <v>80000</v>
      </c>
      <c r="E11" s="19"/>
    </row>
    <row r="12" spans="1:58" ht="21.75" customHeight="1">
      <c r="A12" s="16"/>
      <c r="B12" s="17"/>
      <c r="C12" s="17" t="s">
        <v>8</v>
      </c>
      <c r="D12" s="18">
        <v>7000</v>
      </c>
      <c r="E12" s="19"/>
    </row>
    <row r="13" spans="1:58" ht="21.75" customHeight="1">
      <c r="A13" s="16"/>
      <c r="B13" s="17"/>
      <c r="C13" s="17" t="s">
        <v>9</v>
      </c>
      <c r="D13" s="18">
        <v>20000</v>
      </c>
      <c r="E13" s="19"/>
    </row>
    <row r="14" spans="1:58" ht="19.2" customHeight="1">
      <c r="A14" s="16">
        <f>A11+1</f>
        <v>2</v>
      </c>
      <c r="B14" s="17" t="s">
        <v>10</v>
      </c>
      <c r="C14" s="17" t="s">
        <v>7</v>
      </c>
      <c r="D14" s="18">
        <v>100000</v>
      </c>
      <c r="E14" s="19"/>
    </row>
    <row r="15" spans="1:58" ht="24.75" customHeight="1">
      <c r="A15" s="16"/>
      <c r="B15" s="17"/>
      <c r="C15" s="17" t="s">
        <v>8</v>
      </c>
      <c r="D15" s="18">
        <v>10000</v>
      </c>
      <c r="E15" s="19"/>
    </row>
    <row r="16" spans="1:58" ht="24.75" customHeight="1">
      <c r="A16" s="16"/>
      <c r="B16" s="17"/>
      <c r="C16" s="17" t="s">
        <v>9</v>
      </c>
      <c r="D16" s="18">
        <v>20000</v>
      </c>
      <c r="E16" s="19"/>
    </row>
    <row r="17" spans="1:13" ht="38.25" customHeight="1">
      <c r="A17" s="16">
        <f>A14+1</f>
        <v>3</v>
      </c>
      <c r="B17" s="17" t="s">
        <v>11</v>
      </c>
      <c r="C17" s="17" t="s">
        <v>7</v>
      </c>
      <c r="D17" s="18">
        <v>20000</v>
      </c>
      <c r="E17" s="19"/>
    </row>
    <row r="18" spans="1:13" ht="19.5" customHeight="1">
      <c r="A18" s="16"/>
      <c r="B18" s="17"/>
      <c r="C18" s="17" t="s">
        <v>8</v>
      </c>
      <c r="D18" s="18">
        <v>9200</v>
      </c>
      <c r="E18" s="19"/>
    </row>
    <row r="19" spans="1:13" ht="19.5" customHeight="1">
      <c r="A19" s="16"/>
      <c r="B19" s="17"/>
      <c r="C19" s="17" t="s">
        <v>9</v>
      </c>
      <c r="D19" s="18">
        <v>20000</v>
      </c>
      <c r="E19" s="19"/>
    </row>
    <row r="20" spans="1:13" ht="18.600000000000001" customHeight="1">
      <c r="A20" s="16">
        <f>A17+1</f>
        <v>4</v>
      </c>
      <c r="B20" s="17" t="s">
        <v>12</v>
      </c>
      <c r="C20" s="17" t="s">
        <v>7</v>
      </c>
      <c r="D20" s="18">
        <v>120000</v>
      </c>
      <c r="E20" s="19"/>
      <c r="F20" s="19"/>
    </row>
    <row r="21" spans="1:13" ht="19.5" customHeight="1">
      <c r="A21" s="16"/>
      <c r="B21" s="17"/>
      <c r="C21" s="17" t="s">
        <v>8</v>
      </c>
      <c r="D21" s="18">
        <v>10000</v>
      </c>
      <c r="E21" s="19"/>
      <c r="F21" s="19"/>
    </row>
    <row r="22" spans="1:13" ht="19.5" customHeight="1">
      <c r="A22" s="16"/>
      <c r="B22" s="17"/>
      <c r="C22" s="17" t="s">
        <v>9</v>
      </c>
      <c r="D22" s="18">
        <v>20000</v>
      </c>
      <c r="E22" s="19"/>
      <c r="F22" s="19"/>
    </row>
    <row r="23" spans="1:13" ht="19.8" customHeight="1">
      <c r="A23" s="16">
        <v>5</v>
      </c>
      <c r="B23" s="17" t="s">
        <v>13</v>
      </c>
      <c r="C23" s="17" t="s">
        <v>7</v>
      </c>
      <c r="D23" s="18">
        <v>150000</v>
      </c>
      <c r="E23" s="19"/>
      <c r="F23" s="5"/>
      <c r="G23" s="3"/>
      <c r="H23" s="7"/>
      <c r="I23" s="4"/>
      <c r="J23" s="4"/>
      <c r="K23" s="20"/>
      <c r="L23" s="4"/>
      <c r="M23" s="8"/>
    </row>
    <row r="24" spans="1:13" ht="19.5" customHeight="1">
      <c r="A24" s="16"/>
      <c r="B24" s="17"/>
      <c r="C24" s="17" t="s">
        <v>8</v>
      </c>
      <c r="D24" s="18">
        <v>12000</v>
      </c>
      <c r="E24" s="19"/>
      <c r="F24" s="5"/>
      <c r="G24" s="3"/>
      <c r="H24" s="20"/>
      <c r="I24" s="4"/>
      <c r="J24" s="4"/>
      <c r="K24" s="4"/>
      <c r="L24" s="4"/>
      <c r="M24" s="4"/>
    </row>
    <row r="25" spans="1:13" s="2" customFormat="1" ht="19.5" customHeight="1">
      <c r="A25" s="16"/>
      <c r="B25" s="17"/>
      <c r="C25" s="17" t="s">
        <v>9</v>
      </c>
      <c r="D25" s="18">
        <v>20000</v>
      </c>
      <c r="E25" s="19"/>
      <c r="F25" s="5"/>
      <c r="G25" s="3"/>
      <c r="H25" s="20"/>
      <c r="I25" s="4"/>
      <c r="J25" s="4"/>
      <c r="K25" s="4"/>
      <c r="L25" s="4"/>
      <c r="M25" s="4"/>
    </row>
    <row r="26" spans="1:13" s="2" customFormat="1" ht="19.5" customHeight="1">
      <c r="A26" s="16">
        <v>6</v>
      </c>
      <c r="B26" s="17" t="s">
        <v>14</v>
      </c>
      <c r="C26" s="17" t="s">
        <v>8</v>
      </c>
      <c r="D26" s="18">
        <v>20000</v>
      </c>
      <c r="E26" s="19"/>
      <c r="F26" s="5"/>
      <c r="G26" s="3"/>
      <c r="H26" s="20"/>
      <c r="I26" s="4"/>
      <c r="J26" s="4"/>
      <c r="K26" s="4"/>
      <c r="L26" s="4"/>
      <c r="M26" s="4"/>
    </row>
    <row r="27" spans="1:13" s="2" customFormat="1">
      <c r="A27" s="16">
        <v>7</v>
      </c>
      <c r="B27" s="17" t="s">
        <v>15</v>
      </c>
      <c r="C27" s="17" t="s">
        <v>7</v>
      </c>
      <c r="D27" s="18">
        <v>25000</v>
      </c>
      <c r="E27" s="19"/>
      <c r="F27" s="5"/>
      <c r="G27" s="3"/>
      <c r="H27" s="21"/>
      <c r="I27" s="4"/>
      <c r="J27" s="22"/>
      <c r="K27" s="22"/>
      <c r="L27" s="22"/>
      <c r="M27" s="22"/>
    </row>
    <row r="28" spans="1:13" s="2" customFormat="1" ht="19.5" customHeight="1">
      <c r="A28" s="16"/>
      <c r="B28" s="17"/>
      <c r="C28" s="17" t="s">
        <v>8</v>
      </c>
      <c r="D28" s="18">
        <v>5500</v>
      </c>
      <c r="E28" s="19"/>
      <c r="F28" s="5"/>
      <c r="G28" s="3"/>
      <c r="H28" s="69"/>
      <c r="I28" s="7"/>
      <c r="J28" s="88"/>
      <c r="K28" s="88"/>
    </row>
    <row r="29" spans="1:13" s="2" customFormat="1" ht="24.75" customHeight="1">
      <c r="A29" s="16">
        <v>8</v>
      </c>
      <c r="B29" s="17" t="s">
        <v>16</v>
      </c>
      <c r="C29" s="17" t="s">
        <v>7</v>
      </c>
      <c r="D29" s="18">
        <v>20000</v>
      </c>
      <c r="E29" s="19"/>
      <c r="F29" s="23"/>
      <c r="G29" s="24"/>
      <c r="H29" s="24"/>
      <c r="I29" s="25"/>
      <c r="J29" s="24"/>
      <c r="K29" s="24"/>
    </row>
    <row r="30" spans="1:13" s="2" customFormat="1" ht="19.5" customHeight="1">
      <c r="A30" s="16"/>
      <c r="B30" s="17"/>
      <c r="C30" s="17" t="s">
        <v>8</v>
      </c>
      <c r="D30" s="18">
        <v>5500</v>
      </c>
      <c r="E30" s="19"/>
      <c r="F30" s="89"/>
      <c r="G30" s="89"/>
      <c r="H30" s="89"/>
      <c r="I30" s="89"/>
      <c r="J30" s="89"/>
      <c r="K30" s="89"/>
    </row>
    <row r="31" spans="1:13" s="2" customFormat="1" ht="24.75" customHeight="1">
      <c r="A31" s="16">
        <v>9</v>
      </c>
      <c r="B31" s="17" t="s">
        <v>17</v>
      </c>
      <c r="C31" s="17" t="s">
        <v>7</v>
      </c>
      <c r="D31" s="18">
        <v>150000</v>
      </c>
      <c r="E31" s="19"/>
      <c r="F31" s="26"/>
      <c r="G31" s="27"/>
      <c r="H31" s="27"/>
      <c r="I31" s="28"/>
      <c r="J31" s="27"/>
      <c r="K31" s="28"/>
    </row>
    <row r="32" spans="1:13" s="2" customFormat="1" ht="19.5" customHeight="1">
      <c r="A32" s="16"/>
      <c r="B32" s="17"/>
      <c r="C32" s="17" t="s">
        <v>8</v>
      </c>
      <c r="D32" s="18">
        <v>10000</v>
      </c>
      <c r="E32" s="19"/>
      <c r="F32" s="26"/>
      <c r="G32" s="27"/>
      <c r="H32" s="27"/>
      <c r="I32" s="28"/>
      <c r="J32" s="27"/>
      <c r="K32" s="28"/>
    </row>
    <row r="33" spans="1:58" s="2" customFormat="1" ht="21.75" customHeight="1">
      <c r="A33" s="16">
        <v>10</v>
      </c>
      <c r="B33" s="17" t="s">
        <v>18</v>
      </c>
      <c r="C33" s="17" t="s">
        <v>7</v>
      </c>
      <c r="D33" s="18">
        <v>120000</v>
      </c>
      <c r="E33" s="19"/>
      <c r="F33" s="26"/>
      <c r="G33" s="27"/>
      <c r="H33" s="27"/>
      <c r="I33" s="28"/>
      <c r="J33" s="27"/>
      <c r="K33" s="28"/>
    </row>
    <row r="34" spans="1:58" ht="19.5" customHeight="1">
      <c r="A34" s="16"/>
      <c r="B34" s="17"/>
      <c r="C34" s="17" t="s">
        <v>8</v>
      </c>
      <c r="D34" s="18">
        <v>8500</v>
      </c>
      <c r="E34" s="19"/>
      <c r="F34" s="26"/>
      <c r="G34" s="27"/>
      <c r="H34" s="27"/>
      <c r="I34" s="28"/>
      <c r="J34" s="27"/>
      <c r="K34" s="28"/>
    </row>
    <row r="35" spans="1:58" ht="26.25" customHeight="1">
      <c r="A35" s="16">
        <v>11</v>
      </c>
      <c r="B35" s="17" t="s">
        <v>19</v>
      </c>
      <c r="C35" s="17" t="s">
        <v>7</v>
      </c>
      <c r="D35" s="18">
        <v>12000</v>
      </c>
      <c r="E35" s="19"/>
      <c r="F35" s="26"/>
      <c r="G35" s="27"/>
      <c r="H35" s="27"/>
      <c r="I35" s="28"/>
      <c r="J35" s="27"/>
      <c r="K35" s="28"/>
    </row>
    <row r="36" spans="1:58" ht="19.5" customHeight="1">
      <c r="A36" s="16"/>
      <c r="B36" s="17"/>
      <c r="C36" s="17" t="s">
        <v>8</v>
      </c>
      <c r="D36" s="18">
        <v>8000</v>
      </c>
      <c r="E36" s="19"/>
      <c r="F36" s="26"/>
      <c r="G36" s="27"/>
      <c r="H36" s="27"/>
      <c r="I36" s="27"/>
      <c r="J36" s="27"/>
      <c r="K36" s="27"/>
    </row>
    <row r="37" spans="1:58" ht="21.75" customHeight="1">
      <c r="A37" s="16">
        <v>12</v>
      </c>
      <c r="B37" s="17" t="s">
        <v>20</v>
      </c>
      <c r="C37" s="17" t="s">
        <v>7</v>
      </c>
      <c r="D37" s="18">
        <v>150000</v>
      </c>
      <c r="E37" s="19"/>
      <c r="F37" s="19"/>
    </row>
    <row r="38" spans="1:58" ht="19.5" customHeight="1">
      <c r="A38" s="16"/>
      <c r="B38" s="17"/>
      <c r="C38" s="17" t="s">
        <v>8</v>
      </c>
      <c r="D38" s="18">
        <v>10000</v>
      </c>
      <c r="E38" s="19"/>
      <c r="F38" s="19"/>
      <c r="G38" s="29"/>
      <c r="J38" s="29"/>
    </row>
    <row r="39" spans="1:58" ht="23.25" customHeight="1">
      <c r="A39" s="16">
        <v>13</v>
      </c>
      <c r="B39" s="17" t="s">
        <v>21</v>
      </c>
      <c r="C39" s="17" t="s">
        <v>7</v>
      </c>
      <c r="D39" s="18">
        <v>30000</v>
      </c>
      <c r="E39" s="19"/>
      <c r="F39" s="19"/>
    </row>
    <row r="40" spans="1:58" ht="19.5" customHeight="1">
      <c r="A40" s="16"/>
      <c r="B40" s="17"/>
      <c r="C40" s="17" t="s">
        <v>8</v>
      </c>
      <c r="D40" s="18">
        <v>8000</v>
      </c>
      <c r="E40" s="19"/>
      <c r="F40" s="19"/>
    </row>
    <row r="41" spans="1:58" ht="19.5" customHeight="1">
      <c r="A41" s="90">
        <v>13.1</v>
      </c>
      <c r="B41" s="17" t="s">
        <v>22</v>
      </c>
      <c r="C41" s="17" t="s">
        <v>7</v>
      </c>
      <c r="D41" s="18">
        <v>150000</v>
      </c>
      <c r="E41" s="19"/>
      <c r="F41" s="19"/>
    </row>
    <row r="42" spans="1:58" ht="19.5" customHeight="1">
      <c r="A42" s="91"/>
      <c r="B42" s="17"/>
      <c r="C42" s="17" t="s">
        <v>8</v>
      </c>
      <c r="D42" s="18">
        <v>10000</v>
      </c>
      <c r="E42" s="19"/>
      <c r="F42" s="19"/>
    </row>
    <row r="43" spans="1:58" ht="19.5" customHeight="1">
      <c r="A43" s="90">
        <v>13.2</v>
      </c>
      <c r="B43" s="17" t="s">
        <v>23</v>
      </c>
      <c r="C43" s="17" t="s">
        <v>7</v>
      </c>
      <c r="D43" s="18">
        <v>120000</v>
      </c>
      <c r="E43" s="19"/>
      <c r="F43" s="19"/>
    </row>
    <row r="44" spans="1:58" ht="19.5" customHeight="1">
      <c r="A44" s="91"/>
      <c r="B44" s="17"/>
      <c r="C44" s="17" t="s">
        <v>8</v>
      </c>
      <c r="D44" s="18">
        <v>10000</v>
      </c>
      <c r="E44" s="19"/>
      <c r="F44" s="19"/>
    </row>
    <row r="45" spans="1:58" s="5" customFormat="1" ht="21" customHeight="1">
      <c r="A45" s="79" t="s">
        <v>24</v>
      </c>
      <c r="B45" s="80"/>
      <c r="C45" s="80"/>
      <c r="D45" s="81"/>
      <c r="E45" s="19"/>
      <c r="F45" s="1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</row>
    <row r="46" spans="1:58">
      <c r="A46" s="16">
        <v>14</v>
      </c>
      <c r="B46" s="17" t="s">
        <v>25</v>
      </c>
      <c r="C46" s="17" t="s">
        <v>8</v>
      </c>
      <c r="D46" s="31">
        <v>10000</v>
      </c>
      <c r="E46" s="19"/>
      <c r="F46" s="19"/>
    </row>
    <row r="47" spans="1:58" ht="22.2" customHeight="1">
      <c r="A47" s="16">
        <v>15</v>
      </c>
      <c r="B47" s="32" t="s">
        <v>26</v>
      </c>
      <c r="C47" s="17" t="s">
        <v>8</v>
      </c>
      <c r="D47" s="31">
        <v>10000</v>
      </c>
      <c r="E47" s="19"/>
      <c r="F47" s="19"/>
    </row>
    <row r="48" spans="1:58">
      <c r="A48" s="16">
        <v>16</v>
      </c>
      <c r="B48" s="17" t="s">
        <v>27</v>
      </c>
      <c r="C48" s="17" t="s">
        <v>8</v>
      </c>
      <c r="D48" s="31">
        <v>15000</v>
      </c>
      <c r="E48" s="19"/>
      <c r="F48" s="19"/>
    </row>
    <row r="49" spans="1:58">
      <c r="A49" s="16">
        <v>17</v>
      </c>
      <c r="B49" s="17" t="s">
        <v>28</v>
      </c>
      <c r="C49" s="17" t="s">
        <v>8</v>
      </c>
      <c r="D49" s="31">
        <v>10000</v>
      </c>
      <c r="E49" s="19"/>
      <c r="F49" s="19"/>
    </row>
    <row r="50" spans="1:58" s="34" customFormat="1" ht="17.399999999999999">
      <c r="A50" s="79" t="s">
        <v>29</v>
      </c>
      <c r="B50" s="80"/>
      <c r="C50" s="80"/>
      <c r="D50" s="81"/>
      <c r="E50" s="19"/>
      <c r="F50" s="19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</row>
    <row r="51" spans="1:58" ht="19.5" customHeight="1">
      <c r="A51" s="16">
        <v>18</v>
      </c>
      <c r="B51" s="17" t="s">
        <v>30</v>
      </c>
      <c r="C51" s="17" t="s">
        <v>31</v>
      </c>
      <c r="D51" s="35">
        <v>1200</v>
      </c>
      <c r="E51" s="19"/>
      <c r="F51" s="19"/>
    </row>
    <row r="52" spans="1:58" ht="19.5" customHeight="1">
      <c r="A52" s="16">
        <v>19</v>
      </c>
      <c r="B52" s="17" t="s">
        <v>32</v>
      </c>
      <c r="C52" s="17" t="s">
        <v>31</v>
      </c>
      <c r="D52" s="35">
        <v>2000</v>
      </c>
      <c r="E52" s="19"/>
      <c r="F52" s="19"/>
    </row>
    <row r="53" spans="1:58" ht="19.5" customHeight="1">
      <c r="A53" s="16">
        <f>A52+1</f>
        <v>20</v>
      </c>
      <c r="B53" s="17" t="s">
        <v>33</v>
      </c>
      <c r="C53" s="17" t="s">
        <v>31</v>
      </c>
      <c r="D53" s="35">
        <v>1100</v>
      </c>
      <c r="E53" s="19"/>
      <c r="F53" s="19"/>
    </row>
    <row r="54" spans="1:58" ht="19.5" customHeight="1">
      <c r="A54" s="16">
        <f>A53+1</f>
        <v>21</v>
      </c>
      <c r="B54" s="17" t="s">
        <v>34</v>
      </c>
      <c r="C54" s="17" t="s">
        <v>31</v>
      </c>
      <c r="D54" s="35">
        <v>950</v>
      </c>
      <c r="E54" s="19"/>
      <c r="F54" s="19"/>
    </row>
    <row r="55" spans="1:58" ht="17.399999999999999">
      <c r="A55" s="79" t="s">
        <v>35</v>
      </c>
      <c r="B55" s="80"/>
      <c r="C55" s="80"/>
      <c r="D55" s="81"/>
      <c r="E55" s="19"/>
      <c r="F55" s="19"/>
    </row>
    <row r="56" spans="1:58" ht="19.5" customHeight="1">
      <c r="A56" s="16">
        <v>22</v>
      </c>
      <c r="B56" s="17" t="s">
        <v>36</v>
      </c>
      <c r="C56" s="17" t="s">
        <v>37</v>
      </c>
      <c r="D56" s="35">
        <v>5000</v>
      </c>
      <c r="E56" s="19"/>
      <c r="F56" s="19"/>
    </row>
    <row r="57" spans="1:58" ht="19.5" customHeight="1">
      <c r="A57" s="16">
        <f>A56+1</f>
        <v>23</v>
      </c>
      <c r="B57" s="17" t="s">
        <v>38</v>
      </c>
      <c r="C57" s="17" t="s">
        <v>37</v>
      </c>
      <c r="D57" s="35">
        <v>5000</v>
      </c>
      <c r="E57" s="19"/>
      <c r="F57" s="19"/>
    </row>
    <row r="58" spans="1:58" ht="19.5" customHeight="1">
      <c r="A58" s="16">
        <f>A57+1</f>
        <v>24</v>
      </c>
      <c r="B58" s="17" t="s">
        <v>39</v>
      </c>
      <c r="C58" s="17" t="s">
        <v>37</v>
      </c>
      <c r="D58" s="35">
        <v>5000</v>
      </c>
      <c r="E58" s="19"/>
      <c r="F58" s="19"/>
    </row>
    <row r="59" spans="1:58" ht="19.5" customHeight="1">
      <c r="A59" s="16">
        <f>A58+1</f>
        <v>25</v>
      </c>
      <c r="B59" s="17" t="s">
        <v>40</v>
      </c>
      <c r="C59" s="17" t="s">
        <v>37</v>
      </c>
      <c r="D59" s="35">
        <v>5300</v>
      </c>
      <c r="E59" s="19"/>
      <c r="F59" s="19"/>
    </row>
    <row r="60" spans="1:58" ht="19.5" customHeight="1">
      <c r="A60" s="16">
        <f>A59+1</f>
        <v>26</v>
      </c>
      <c r="B60" s="17" t="s">
        <v>41</v>
      </c>
      <c r="C60" s="17" t="s">
        <v>37</v>
      </c>
      <c r="D60" s="35">
        <v>6000</v>
      </c>
      <c r="E60" s="19"/>
      <c r="F60" s="19"/>
    </row>
    <row r="61" spans="1:58" ht="19.5" customHeight="1">
      <c r="A61" s="82" t="s">
        <v>42</v>
      </c>
      <c r="B61" s="83"/>
      <c r="C61" s="83"/>
      <c r="D61" s="84"/>
      <c r="E61" s="19"/>
      <c r="F61" s="19"/>
    </row>
    <row r="62" spans="1:58" ht="19.5" customHeight="1">
      <c r="A62" s="16">
        <v>27</v>
      </c>
      <c r="B62" s="17" t="s">
        <v>43</v>
      </c>
      <c r="C62" s="17" t="s">
        <v>44</v>
      </c>
      <c r="D62" s="35">
        <v>2000</v>
      </c>
      <c r="E62" s="19"/>
      <c r="F62" s="19"/>
    </row>
    <row r="63" spans="1:58" ht="19.5" customHeight="1">
      <c r="A63" s="16">
        <v>28</v>
      </c>
      <c r="B63" s="17" t="s">
        <v>45</v>
      </c>
      <c r="C63" s="17" t="s">
        <v>44</v>
      </c>
      <c r="D63" s="35">
        <v>2500</v>
      </c>
      <c r="E63" s="19"/>
      <c r="F63" s="19"/>
    </row>
    <row r="64" spans="1:58" ht="19.5" customHeight="1">
      <c r="A64" s="16">
        <v>29</v>
      </c>
      <c r="B64" s="17" t="s">
        <v>46</v>
      </c>
      <c r="C64" s="17" t="s">
        <v>44</v>
      </c>
      <c r="D64" s="35">
        <v>2200</v>
      </c>
      <c r="E64" s="19"/>
      <c r="F64" s="19"/>
    </row>
    <row r="65" spans="1:6" ht="19.5" customHeight="1">
      <c r="A65" s="16">
        <v>30</v>
      </c>
      <c r="B65" s="17" t="s">
        <v>47</v>
      </c>
      <c r="C65" s="17" t="s">
        <v>44</v>
      </c>
      <c r="D65" s="35">
        <v>2200</v>
      </c>
      <c r="E65" s="19"/>
      <c r="F65" s="19"/>
    </row>
    <row r="66" spans="1:6" s="2" customFormat="1" ht="19.5" customHeight="1">
      <c r="A66" s="16">
        <v>31</v>
      </c>
      <c r="B66" s="17" t="s">
        <v>48</v>
      </c>
      <c r="C66" s="17" t="s">
        <v>44</v>
      </c>
      <c r="D66" s="35">
        <v>3300</v>
      </c>
      <c r="E66" s="19"/>
      <c r="F66" s="19"/>
    </row>
    <row r="67" spans="1:6" s="2" customFormat="1" ht="19.5" customHeight="1">
      <c r="A67" s="16">
        <v>32</v>
      </c>
      <c r="B67" s="17" t="s">
        <v>49</v>
      </c>
      <c r="C67" s="17" t="s">
        <v>44</v>
      </c>
      <c r="D67" s="35">
        <v>2700</v>
      </c>
      <c r="E67" s="19"/>
      <c r="F67" s="19"/>
    </row>
    <row r="68" spans="1:6" s="2" customFormat="1" ht="19.5" customHeight="1">
      <c r="A68" s="16">
        <v>33</v>
      </c>
      <c r="B68" s="17" t="s">
        <v>50</v>
      </c>
      <c r="C68" s="17" t="s">
        <v>44</v>
      </c>
      <c r="D68" s="35">
        <v>2200</v>
      </c>
      <c r="E68" s="19"/>
      <c r="F68" s="19"/>
    </row>
    <row r="69" spans="1:6" s="2" customFormat="1" ht="19.5" customHeight="1">
      <c r="A69" s="16">
        <v>34</v>
      </c>
      <c r="B69" s="17" t="s">
        <v>50</v>
      </c>
      <c r="C69" s="17" t="s">
        <v>51</v>
      </c>
      <c r="D69" s="35">
        <v>2800</v>
      </c>
      <c r="E69" s="19"/>
      <c r="F69" s="19"/>
    </row>
    <row r="70" spans="1:6" s="2" customFormat="1" ht="19.5" customHeight="1">
      <c r="A70" s="16">
        <v>35</v>
      </c>
      <c r="B70" s="17" t="s">
        <v>52</v>
      </c>
      <c r="C70" s="17" t="s">
        <v>44</v>
      </c>
      <c r="D70" s="35">
        <v>2800</v>
      </c>
      <c r="E70" s="19"/>
      <c r="F70" s="19"/>
    </row>
    <row r="71" spans="1:6" s="2" customFormat="1" ht="19.5" customHeight="1">
      <c r="A71" s="16">
        <v>36</v>
      </c>
      <c r="B71" s="17" t="s">
        <v>53</v>
      </c>
      <c r="C71" s="17" t="s">
        <v>44</v>
      </c>
      <c r="D71" s="35">
        <v>2800</v>
      </c>
      <c r="E71" s="19"/>
      <c r="F71" s="19"/>
    </row>
    <row r="72" spans="1:6" s="2" customFormat="1" ht="19.5" customHeight="1">
      <c r="A72" s="16">
        <v>37</v>
      </c>
      <c r="B72" s="17" t="s">
        <v>54</v>
      </c>
      <c r="C72" s="17" t="s">
        <v>44</v>
      </c>
      <c r="D72" s="35">
        <v>3300</v>
      </c>
      <c r="E72" s="19"/>
      <c r="F72" s="19"/>
    </row>
    <row r="73" spans="1:6" s="2" customFormat="1" ht="19.5" customHeight="1">
      <c r="A73" s="16">
        <v>38</v>
      </c>
      <c r="B73" s="17" t="s">
        <v>55</v>
      </c>
      <c r="C73" s="17" t="s">
        <v>44</v>
      </c>
      <c r="D73" s="35">
        <v>3300</v>
      </c>
      <c r="E73" s="19"/>
      <c r="F73" s="19"/>
    </row>
    <row r="74" spans="1:6" s="2" customFormat="1" ht="19.5" customHeight="1">
      <c r="A74" s="16">
        <v>39</v>
      </c>
      <c r="B74" s="17" t="s">
        <v>56</v>
      </c>
      <c r="C74" s="17" t="s">
        <v>44</v>
      </c>
      <c r="D74" s="35">
        <v>2800</v>
      </c>
      <c r="E74" s="19"/>
      <c r="F74" s="19"/>
    </row>
    <row r="75" spans="1:6" s="2" customFormat="1" ht="19.5" customHeight="1">
      <c r="A75" s="16">
        <v>40</v>
      </c>
      <c r="B75" s="17" t="s">
        <v>57</v>
      </c>
      <c r="C75" s="17" t="s">
        <v>44</v>
      </c>
      <c r="D75" s="35">
        <v>2200</v>
      </c>
      <c r="E75" s="19"/>
      <c r="F75" s="19"/>
    </row>
    <row r="76" spans="1:6" s="2" customFormat="1" ht="19.5" customHeight="1">
      <c r="A76" s="16">
        <v>41</v>
      </c>
      <c r="B76" s="17" t="s">
        <v>58</v>
      </c>
      <c r="C76" s="17" t="s">
        <v>44</v>
      </c>
      <c r="D76" s="35">
        <v>2200</v>
      </c>
      <c r="E76" s="19"/>
      <c r="F76" s="19"/>
    </row>
    <row r="77" spans="1:6" s="2" customFormat="1" ht="19.5" customHeight="1">
      <c r="A77" s="16">
        <v>42</v>
      </c>
      <c r="B77" s="17" t="s">
        <v>59</v>
      </c>
      <c r="C77" s="17" t="s">
        <v>44</v>
      </c>
      <c r="D77" s="35">
        <v>3500</v>
      </c>
      <c r="E77" s="19"/>
      <c r="F77" s="19"/>
    </row>
    <row r="78" spans="1:6" s="2" customFormat="1" ht="19.5" customHeight="1">
      <c r="A78" s="16">
        <v>43</v>
      </c>
      <c r="B78" s="17" t="s">
        <v>60</v>
      </c>
      <c r="C78" s="17" t="s">
        <v>44</v>
      </c>
      <c r="D78" s="35">
        <v>2500</v>
      </c>
      <c r="E78" s="19"/>
      <c r="F78" s="19"/>
    </row>
    <row r="79" spans="1:6" s="2" customFormat="1" ht="19.5" customHeight="1">
      <c r="A79" s="16">
        <v>44</v>
      </c>
      <c r="B79" s="17" t="s">
        <v>61</v>
      </c>
      <c r="C79" s="17" t="s">
        <v>44</v>
      </c>
      <c r="D79" s="35">
        <v>6000</v>
      </c>
      <c r="E79" s="19"/>
      <c r="F79" s="19"/>
    </row>
    <row r="80" spans="1:6" s="2" customFormat="1" ht="19.5" customHeight="1">
      <c r="A80" s="16">
        <v>45</v>
      </c>
      <c r="B80" s="17" t="s">
        <v>62</v>
      </c>
      <c r="C80" s="17" t="s">
        <v>44</v>
      </c>
      <c r="D80" s="35">
        <v>6000</v>
      </c>
      <c r="E80" s="19"/>
      <c r="F80" s="19"/>
    </row>
    <row r="81" spans="1:58" s="2" customFormat="1" ht="19.5" customHeight="1">
      <c r="A81" s="16">
        <v>46</v>
      </c>
      <c r="B81" s="17" t="s">
        <v>63</v>
      </c>
      <c r="C81" s="17" t="s">
        <v>44</v>
      </c>
      <c r="D81" s="35">
        <v>3800</v>
      </c>
      <c r="E81" s="19"/>
      <c r="F81" s="19"/>
    </row>
    <row r="82" spans="1:58" ht="19.5" customHeight="1">
      <c r="A82" s="16">
        <v>47</v>
      </c>
      <c r="B82" s="17" t="s">
        <v>64</v>
      </c>
      <c r="C82" s="17" t="s">
        <v>44</v>
      </c>
      <c r="D82" s="35">
        <v>6000</v>
      </c>
      <c r="E82" s="19"/>
      <c r="F82" s="19"/>
    </row>
    <row r="83" spans="1:58" ht="19.5" customHeight="1">
      <c r="A83" s="16">
        <v>48</v>
      </c>
      <c r="B83" s="17" t="s">
        <v>65</v>
      </c>
      <c r="C83" s="17" t="s">
        <v>44</v>
      </c>
      <c r="D83" s="35">
        <v>5500</v>
      </c>
      <c r="E83" s="19"/>
      <c r="F83" s="19"/>
    </row>
    <row r="84" spans="1:58" ht="19.5" customHeight="1">
      <c r="A84" s="16">
        <v>49</v>
      </c>
      <c r="B84" s="17" t="s">
        <v>66</v>
      </c>
      <c r="C84" s="17" t="s">
        <v>44</v>
      </c>
      <c r="D84" s="35">
        <v>1700</v>
      </c>
      <c r="E84" s="19"/>
      <c r="F84" s="19"/>
    </row>
    <row r="85" spans="1:58" ht="19.5" customHeight="1">
      <c r="A85" s="16">
        <v>50</v>
      </c>
      <c r="B85" s="17" t="s">
        <v>67</v>
      </c>
      <c r="C85" s="17" t="s">
        <v>44</v>
      </c>
      <c r="D85" s="35">
        <v>2200</v>
      </c>
      <c r="E85" s="19"/>
      <c r="F85" s="19"/>
    </row>
    <row r="86" spans="1:58" s="2" customFormat="1" ht="19.5" customHeight="1">
      <c r="A86" s="82" t="s">
        <v>68</v>
      </c>
      <c r="B86" s="83"/>
      <c r="C86" s="83"/>
      <c r="D86" s="84"/>
      <c r="E86" s="19"/>
      <c r="F86" s="19"/>
    </row>
    <row r="87" spans="1:58" s="2" customFormat="1" ht="19.5" customHeight="1">
      <c r="A87" s="16">
        <v>51</v>
      </c>
      <c r="B87" s="17" t="s">
        <v>69</v>
      </c>
      <c r="C87" s="17" t="s">
        <v>31</v>
      </c>
      <c r="D87" s="35">
        <v>500</v>
      </c>
      <c r="E87" s="19"/>
      <c r="F87" s="19"/>
    </row>
    <row r="88" spans="1:58" s="2" customFormat="1" ht="19.5" customHeight="1">
      <c r="A88" s="16">
        <v>52</v>
      </c>
      <c r="B88" s="17" t="s">
        <v>70</v>
      </c>
      <c r="C88" s="17" t="s">
        <v>31</v>
      </c>
      <c r="D88" s="35">
        <v>700</v>
      </c>
      <c r="E88" s="19"/>
      <c r="F88" s="19"/>
    </row>
    <row r="89" spans="1:58" s="2" customFormat="1" ht="19.5" customHeight="1">
      <c r="A89" s="16">
        <v>53</v>
      </c>
      <c r="B89" s="17" t="s">
        <v>71</v>
      </c>
      <c r="C89" s="17" t="s">
        <v>31</v>
      </c>
      <c r="D89" s="35">
        <v>1000</v>
      </c>
      <c r="E89" s="19"/>
      <c r="F89" s="19"/>
    </row>
    <row r="90" spans="1:58" ht="19.5" customHeight="1">
      <c r="A90" s="16">
        <v>54</v>
      </c>
      <c r="B90" s="17" t="s">
        <v>72</v>
      </c>
      <c r="C90" s="17" t="s">
        <v>31</v>
      </c>
      <c r="D90" s="35">
        <v>500</v>
      </c>
      <c r="E90" s="19"/>
      <c r="F90" s="19"/>
    </row>
    <row r="91" spans="1:58" ht="17.399999999999999">
      <c r="A91" s="79" t="s">
        <v>73</v>
      </c>
      <c r="B91" s="80"/>
      <c r="C91" s="80"/>
      <c r="D91" s="81"/>
      <c r="E91" s="19"/>
      <c r="F91" s="19"/>
    </row>
    <row r="92" spans="1:58">
      <c r="A92" s="36">
        <v>55</v>
      </c>
      <c r="B92" s="37" t="s">
        <v>74</v>
      </c>
      <c r="C92" s="37" t="s">
        <v>31</v>
      </c>
      <c r="D92" s="31">
        <v>300</v>
      </c>
      <c r="E92" s="19"/>
      <c r="F92" s="19"/>
    </row>
    <row r="93" spans="1:58">
      <c r="A93" s="36">
        <v>56</v>
      </c>
      <c r="B93" s="37" t="str">
        <f>[1]л!B6</f>
        <v>Определение группы крови</v>
      </c>
      <c r="C93" s="37" t="str">
        <f t="shared" ref="C93:C99" si="0">C94</f>
        <v>1 исследование</v>
      </c>
      <c r="D93" s="31">
        <v>865</v>
      </c>
      <c r="E93" s="19"/>
      <c r="F93" s="19"/>
    </row>
    <row r="94" spans="1:58">
      <c r="A94" s="36">
        <v>57</v>
      </c>
      <c r="B94" s="37" t="str">
        <f>[1]л!B7</f>
        <v>Определение резус фактора</v>
      </c>
      <c r="C94" s="37" t="str">
        <f t="shared" si="0"/>
        <v>1 исследование</v>
      </c>
      <c r="D94" s="31">
        <v>590</v>
      </c>
      <c r="E94" s="19"/>
      <c r="F94" s="19"/>
    </row>
    <row r="95" spans="1:58">
      <c r="A95" s="36">
        <v>58</v>
      </c>
      <c r="B95" s="37" t="str">
        <f>[1]л!B9</f>
        <v>Свертываемость крови</v>
      </c>
      <c r="C95" s="37" t="str">
        <f t="shared" si="0"/>
        <v>1 исследование</v>
      </c>
      <c r="D95" s="31">
        <v>325</v>
      </c>
      <c r="E95" s="19"/>
      <c r="F95" s="19"/>
    </row>
    <row r="96" spans="1:58" s="38" customFormat="1" ht="18" customHeight="1">
      <c r="A96" s="36">
        <v>59</v>
      </c>
      <c r="B96" s="37" t="str">
        <f>[1]л!B10</f>
        <v>Мазок на GN, TR, хламидии, ст.чистоты, гарденерелы</v>
      </c>
      <c r="C96" s="37" t="str">
        <f t="shared" si="0"/>
        <v>1 исследование</v>
      </c>
      <c r="D96" s="31">
        <v>800</v>
      </c>
      <c r="E96" s="19"/>
      <c r="F96" s="1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>
      <c r="A97" s="36">
        <v>60</v>
      </c>
      <c r="B97" s="37" t="str">
        <f>[1]л!B11</f>
        <v>Микрореакция</v>
      </c>
      <c r="C97" s="37" t="str">
        <f t="shared" si="0"/>
        <v>1 исследование</v>
      </c>
      <c r="D97" s="31">
        <v>500</v>
      </c>
      <c r="E97" s="19"/>
      <c r="F97" s="19"/>
    </row>
    <row r="98" spans="1:58">
      <c r="A98" s="36">
        <v>61</v>
      </c>
      <c r="B98" s="37" t="str">
        <f>[1]л!B12</f>
        <v>Общий анализ мочи (ОАМ)</v>
      </c>
      <c r="C98" s="37" t="str">
        <f t="shared" si="0"/>
        <v>1 исследование</v>
      </c>
      <c r="D98" s="31">
        <v>700</v>
      </c>
      <c r="E98" s="19"/>
      <c r="F98" s="19"/>
    </row>
    <row r="99" spans="1:58">
      <c r="A99" s="36">
        <v>62</v>
      </c>
      <c r="B99" s="37" t="str">
        <f>[1]л!B13</f>
        <v>Моча по Земницкому</v>
      </c>
      <c r="C99" s="37" t="str">
        <f t="shared" si="0"/>
        <v>1 исследование</v>
      </c>
      <c r="D99" s="31">
        <v>400</v>
      </c>
      <c r="E99" s="19"/>
      <c r="F99" s="19"/>
    </row>
    <row r="100" spans="1:58">
      <c r="A100" s="36">
        <v>63</v>
      </c>
      <c r="B100" s="37" t="s">
        <v>75</v>
      </c>
      <c r="C100" s="37" t="str">
        <f>C102</f>
        <v>1 исследование</v>
      </c>
      <c r="D100" s="31">
        <v>900</v>
      </c>
      <c r="E100" s="19"/>
      <c r="F100" s="19"/>
    </row>
    <row r="101" spans="1:58">
      <c r="A101" s="36">
        <v>64</v>
      </c>
      <c r="B101" s="37" t="str">
        <f>[1]л!B15</f>
        <v>Кал на яйцеглист</v>
      </c>
      <c r="C101" s="37" t="str">
        <f>C103</f>
        <v>1 исследование</v>
      </c>
      <c r="D101" s="31">
        <v>600</v>
      </c>
      <c r="E101" s="19"/>
      <c r="F101" s="19"/>
    </row>
    <row r="102" spans="1:58" s="40" customFormat="1">
      <c r="A102" s="36">
        <v>65</v>
      </c>
      <c r="B102" s="37" t="str">
        <f>[1]л!B16</f>
        <v>Кал на скрытую кровь</v>
      </c>
      <c r="C102" s="37" t="str">
        <f>C103</f>
        <v>1 исследование</v>
      </c>
      <c r="D102" s="31">
        <v>450</v>
      </c>
      <c r="E102" s="19"/>
      <c r="F102" s="19"/>
      <c r="G102" s="39" t="s">
        <v>76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</row>
    <row r="103" spans="1:58" s="40" customFormat="1">
      <c r="A103" s="36">
        <v>66</v>
      </c>
      <c r="B103" s="37" t="str">
        <f>[1]л!B17</f>
        <v xml:space="preserve">Глюкоза (сахар) в крови </v>
      </c>
      <c r="C103" s="37" t="str">
        <f>C104</f>
        <v>1 исследование</v>
      </c>
      <c r="D103" s="31">
        <v>750</v>
      </c>
      <c r="E103" s="19"/>
      <c r="F103" s="1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</row>
    <row r="104" spans="1:58" s="40" customFormat="1">
      <c r="A104" s="36">
        <v>67</v>
      </c>
      <c r="B104" s="37" t="str">
        <f>[1]л!B18</f>
        <v>Ацетон в моче</v>
      </c>
      <c r="C104" s="37" t="str">
        <f>C105</f>
        <v>1 исследование</v>
      </c>
      <c r="D104" s="31">
        <v>370</v>
      </c>
      <c r="E104" s="19"/>
      <c r="F104" s="1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</row>
    <row r="105" spans="1:58" s="40" customFormat="1">
      <c r="A105" s="36">
        <v>68</v>
      </c>
      <c r="B105" s="37" t="str">
        <f>[1]л!B19</f>
        <v>Общий анализ мокроты</v>
      </c>
      <c r="C105" s="37" t="str">
        <f>C106</f>
        <v>1 исследование</v>
      </c>
      <c r="D105" s="31">
        <v>420</v>
      </c>
      <c r="E105" s="19"/>
      <c r="F105" s="1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</row>
    <row r="106" spans="1:58" s="40" customFormat="1">
      <c r="A106" s="36">
        <v>69</v>
      </c>
      <c r="B106" s="37" t="str">
        <f>[1]л!B20</f>
        <v>Гематокрит</v>
      </c>
      <c r="C106" s="37" t="str">
        <f>C107</f>
        <v>1 исследование</v>
      </c>
      <c r="D106" s="31">
        <v>520</v>
      </c>
      <c r="E106" s="19"/>
      <c r="F106" s="1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40" customFormat="1">
      <c r="A107" s="36">
        <v>70</v>
      </c>
      <c r="B107" s="37" t="str">
        <f>[1]л!B21</f>
        <v>Определение тромбоцитов</v>
      </c>
      <c r="C107" s="37" t="str">
        <f>C127</f>
        <v>1 исследование</v>
      </c>
      <c r="D107" s="31">
        <v>550</v>
      </c>
      <c r="E107" s="19"/>
      <c r="F107" s="1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</row>
    <row r="108" spans="1:58" s="40" customFormat="1">
      <c r="A108" s="36">
        <v>71</v>
      </c>
      <c r="B108" s="37" t="str">
        <f>[1]л!B22</f>
        <v>Определение эритроцитов</v>
      </c>
      <c r="C108" s="37" t="str">
        <f>C109</f>
        <v>1 исследование</v>
      </c>
      <c r="D108" s="31">
        <v>300</v>
      </c>
      <c r="E108" s="19"/>
      <c r="F108" s="1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</row>
    <row r="109" spans="1:58" s="40" customFormat="1">
      <c r="A109" s="36">
        <v>72</v>
      </c>
      <c r="B109" s="37" t="str">
        <f>[1]л!B23</f>
        <v>Определение лейкоцитов</v>
      </c>
      <c r="C109" s="37" t="str">
        <f>C110</f>
        <v>1 исследование</v>
      </c>
      <c r="D109" s="31">
        <v>550</v>
      </c>
      <c r="E109" s="19"/>
      <c r="F109" s="1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</row>
    <row r="110" spans="1:58" s="41" customFormat="1">
      <c r="A110" s="36">
        <v>73</v>
      </c>
      <c r="B110" s="37" t="str">
        <f>[1]л!B24</f>
        <v>Билирубин</v>
      </c>
      <c r="C110" s="37" t="s">
        <v>37</v>
      </c>
      <c r="D110" s="31">
        <v>1150</v>
      </c>
      <c r="E110" s="19"/>
      <c r="F110" s="1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</row>
    <row r="111" spans="1:58" s="41" customFormat="1">
      <c r="A111" s="36">
        <v>74</v>
      </c>
      <c r="B111" s="37" t="str">
        <f>[1]л!B25</f>
        <v>Общий белок (крови)</v>
      </c>
      <c r="C111" s="37" t="s">
        <v>37</v>
      </c>
      <c r="D111" s="31">
        <v>790</v>
      </c>
      <c r="E111" s="19"/>
      <c r="F111" s="1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</row>
    <row r="112" spans="1:58" s="40" customFormat="1">
      <c r="A112" s="36">
        <v>75</v>
      </c>
      <c r="B112" s="37" t="str">
        <f>[1]л!B26</f>
        <v>Гемоглобин</v>
      </c>
      <c r="C112" s="37" t="s">
        <v>37</v>
      </c>
      <c r="D112" s="31">
        <v>480</v>
      </c>
      <c r="E112" s="19"/>
      <c r="F112" s="1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</row>
    <row r="113" spans="1:58" s="40" customFormat="1">
      <c r="A113" s="36">
        <v>76</v>
      </c>
      <c r="B113" s="37" t="str">
        <f>[1]л!B27</f>
        <v>Глюкоза (сахар)  в моче</v>
      </c>
      <c r="C113" s="37" t="s">
        <v>37</v>
      </c>
      <c r="D113" s="31">
        <v>660</v>
      </c>
      <c r="E113" s="19"/>
      <c r="F113" s="1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</row>
    <row r="114" spans="1:58" s="40" customFormat="1">
      <c r="A114" s="36">
        <v>77</v>
      </c>
      <c r="B114" s="42" t="str">
        <f>[1]л!B28</f>
        <v>АСТ</v>
      </c>
      <c r="C114" s="37" t="s">
        <v>37</v>
      </c>
      <c r="D114" s="31">
        <v>900</v>
      </c>
      <c r="E114" s="19"/>
      <c r="F114" s="1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</row>
    <row r="115" spans="1:58" s="40" customFormat="1">
      <c r="A115" s="36">
        <v>78</v>
      </c>
      <c r="B115" s="42" t="str">
        <f>[1]л!B29</f>
        <v>АЛТ</v>
      </c>
      <c r="C115" s="37" t="s">
        <v>37</v>
      </c>
      <c r="D115" s="31">
        <v>900</v>
      </c>
      <c r="E115" s="19"/>
      <c r="F115" s="1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</row>
    <row r="116" spans="1:58" s="41" customFormat="1">
      <c r="A116" s="36">
        <v>79</v>
      </c>
      <c r="B116" s="42" t="str">
        <f>[1]л!B30</f>
        <v>СРБ</v>
      </c>
      <c r="C116" s="37" t="s">
        <v>37</v>
      </c>
      <c r="D116" s="31">
        <v>710</v>
      </c>
      <c r="E116" s="19"/>
      <c r="F116" s="1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</row>
    <row r="117" spans="1:58" s="40" customFormat="1">
      <c r="A117" s="36">
        <v>80</v>
      </c>
      <c r="B117" s="42" t="str">
        <f>[1]л!B31</f>
        <v>Определение  СОЭ</v>
      </c>
      <c r="C117" s="37" t="s">
        <v>37</v>
      </c>
      <c r="D117" s="31">
        <v>550</v>
      </c>
      <c r="E117" s="19"/>
      <c r="F117" s="1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</row>
    <row r="118" spans="1:58" s="40" customFormat="1">
      <c r="A118" s="36">
        <v>81</v>
      </c>
      <c r="B118" s="42" t="str">
        <f>[1]л!B32</f>
        <v>Креатенин</v>
      </c>
      <c r="C118" s="37" t="s">
        <v>37</v>
      </c>
      <c r="D118" s="31">
        <v>960</v>
      </c>
      <c r="E118" s="19"/>
      <c r="F118" s="1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</row>
    <row r="119" spans="1:58" s="40" customFormat="1">
      <c r="A119" s="36">
        <v>82</v>
      </c>
      <c r="B119" s="42" t="str">
        <f>[1]л!B33</f>
        <v>Мочевина</v>
      </c>
      <c r="C119" s="37" t="s">
        <v>37</v>
      </c>
      <c r="D119" s="31">
        <v>790</v>
      </c>
      <c r="E119" s="19"/>
      <c r="F119" s="1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</row>
    <row r="120" spans="1:58" s="40" customFormat="1">
      <c r="A120" s="36">
        <v>83</v>
      </c>
      <c r="B120" s="42" t="str">
        <f>[1]л!B34</f>
        <v>Ретикулоциты</v>
      </c>
      <c r="C120" s="37" t="s">
        <v>37</v>
      </c>
      <c r="D120" s="31">
        <v>520</v>
      </c>
      <c r="E120" s="19"/>
      <c r="F120" s="1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</row>
    <row r="121" spans="1:58" s="40" customFormat="1" ht="18" customHeight="1">
      <c r="A121" s="36">
        <v>84</v>
      </c>
      <c r="B121" s="37" t="str">
        <f>[1]л!B35</f>
        <v>Мазок на молозивные тельца (из грудной железы)</v>
      </c>
      <c r="C121" s="37" t="s">
        <v>37</v>
      </c>
      <c r="D121" s="31">
        <v>380</v>
      </c>
      <c r="E121" s="19"/>
      <c r="F121" s="1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</row>
    <row r="122" spans="1:58" s="40" customFormat="1">
      <c r="A122" s="36">
        <v>85</v>
      </c>
      <c r="B122" s="37" t="str">
        <f>[1]л!B36</f>
        <v>Ле формула</v>
      </c>
      <c r="C122" s="37" t="s">
        <v>37</v>
      </c>
      <c r="D122" s="31">
        <v>440</v>
      </c>
      <c r="E122" s="19"/>
      <c r="F122" s="1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</row>
    <row r="123" spans="1:58" s="43" customFormat="1">
      <c r="A123" s="36">
        <v>86</v>
      </c>
      <c r="B123" s="37" t="str">
        <f>[1]л!B37</f>
        <v>Проба Реберга-Клиренса</v>
      </c>
      <c r="C123" s="37" t="s">
        <v>37</v>
      </c>
      <c r="D123" s="31">
        <v>850</v>
      </c>
      <c r="E123" s="19"/>
      <c r="F123" s="1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</row>
    <row r="124" spans="1:58" s="40" customFormat="1">
      <c r="A124" s="36">
        <v>87</v>
      </c>
      <c r="B124" s="37" t="str">
        <f>[1]л!B38</f>
        <v>Длительность кровотечения</v>
      </c>
      <c r="C124" s="37" t="s">
        <v>37</v>
      </c>
      <c r="D124" s="31">
        <v>230</v>
      </c>
      <c r="E124" s="19"/>
      <c r="F124" s="1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</row>
    <row r="125" spans="1:58" s="40" customFormat="1" ht="21" customHeight="1">
      <c r="A125" s="36">
        <v>88</v>
      </c>
      <c r="B125" s="42" t="str">
        <f>[1]л!B39</f>
        <v>Исследование спиномозговой жидкости "Ликвор"</v>
      </c>
      <c r="C125" s="37" t="s">
        <v>37</v>
      </c>
      <c r="D125" s="31">
        <v>620</v>
      </c>
      <c r="E125" s="19"/>
      <c r="F125" s="1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</row>
    <row r="126" spans="1:58" s="40" customFormat="1">
      <c r="A126" s="36">
        <v>89</v>
      </c>
      <c r="B126" s="42" t="str">
        <f>[1]л!B40</f>
        <v>Малярия</v>
      </c>
      <c r="C126" s="37" t="s">
        <v>37</v>
      </c>
      <c r="D126" s="31">
        <v>630</v>
      </c>
      <c r="E126" s="19"/>
      <c r="F126" s="1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</row>
    <row r="127" spans="1:58" s="40" customFormat="1">
      <c r="A127" s="36">
        <v>90</v>
      </c>
      <c r="B127" s="42" t="str">
        <f>[1]л!B41</f>
        <v>Тимоловая проба</v>
      </c>
      <c r="C127" s="37" t="str">
        <f>C108</f>
        <v>1 исследование</v>
      </c>
      <c r="D127" s="31">
        <v>320</v>
      </c>
      <c r="E127" s="19"/>
      <c r="F127" s="1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</row>
    <row r="128" spans="1:58" s="40" customFormat="1">
      <c r="A128" s="36">
        <v>91</v>
      </c>
      <c r="B128" s="42" t="str">
        <f>[1]л!B42</f>
        <v>Этаноловый тест</v>
      </c>
      <c r="C128" s="37" t="str">
        <f>C126</f>
        <v>1 исследование</v>
      </c>
      <c r="D128" s="31">
        <v>340</v>
      </c>
      <c r="E128" s="19"/>
      <c r="F128" s="1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</row>
    <row r="129" spans="1:58" s="40" customFormat="1">
      <c r="A129" s="36">
        <v>92</v>
      </c>
      <c r="B129" s="42" t="str">
        <f>[1]л!B43</f>
        <v>Протромбиновое время</v>
      </c>
      <c r="C129" s="37" t="str">
        <f t="shared" ref="C129:C142" si="1">C128</f>
        <v>1 исследование</v>
      </c>
      <c r="D129" s="31">
        <v>900</v>
      </c>
      <c r="E129" s="19"/>
      <c r="F129" s="1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</row>
    <row r="130" spans="1:58" s="40" customFormat="1">
      <c r="A130" s="36">
        <v>93</v>
      </c>
      <c r="B130" s="42" t="str">
        <f>[1]л!B44</f>
        <v>Протромбиновый индекс</v>
      </c>
      <c r="C130" s="37" t="str">
        <f t="shared" si="1"/>
        <v>1 исследование</v>
      </c>
      <c r="D130" s="31">
        <v>900</v>
      </c>
      <c r="E130" s="19"/>
      <c r="F130" s="1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</row>
    <row r="131" spans="1:58" s="40" customFormat="1">
      <c r="A131" s="36">
        <v>94</v>
      </c>
      <c r="B131" s="42" t="str">
        <f>[1]л!B45</f>
        <v>Моча на желчные пигменты</v>
      </c>
      <c r="C131" s="37" t="str">
        <f t="shared" si="1"/>
        <v>1 исследование</v>
      </c>
      <c r="D131" s="31">
        <v>380</v>
      </c>
      <c r="E131" s="19"/>
      <c r="F131" s="1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</row>
    <row r="132" spans="1:58" s="40" customFormat="1">
      <c r="A132" s="36">
        <v>95</v>
      </c>
      <c r="B132" s="37" t="str">
        <f>[1]л!B46</f>
        <v>Белок в моче</v>
      </c>
      <c r="C132" s="37" t="str">
        <f t="shared" si="1"/>
        <v>1 исследование</v>
      </c>
      <c r="D132" s="31">
        <v>370</v>
      </c>
      <c r="E132" s="19"/>
      <c r="F132" s="1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</row>
    <row r="133" spans="1:58" s="40" customFormat="1">
      <c r="A133" s="36">
        <v>96</v>
      </c>
      <c r="B133" s="37" t="str">
        <f>[1]л!B47</f>
        <v>Околоплодные воды (вагинальный)</v>
      </c>
      <c r="C133" s="37" t="str">
        <f t="shared" si="1"/>
        <v>1 исследование</v>
      </c>
      <c r="D133" s="31">
        <v>700</v>
      </c>
      <c r="E133" s="19"/>
      <c r="F133" s="1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</row>
    <row r="134" spans="1:58" s="40" customFormat="1">
      <c r="A134" s="36">
        <v>97</v>
      </c>
      <c r="B134" s="37" t="str">
        <f>[1]л!B48</f>
        <v>Общий анализ спермы</v>
      </c>
      <c r="C134" s="37" t="str">
        <f t="shared" si="1"/>
        <v>1 исследование</v>
      </c>
      <c r="D134" s="31">
        <v>330</v>
      </c>
      <c r="E134" s="19"/>
      <c r="F134" s="1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</row>
    <row r="135" spans="1:58" s="40" customFormat="1">
      <c r="A135" s="36">
        <v>98</v>
      </c>
      <c r="B135" s="37" t="s">
        <v>77</v>
      </c>
      <c r="C135" s="37" t="str">
        <f t="shared" si="1"/>
        <v>1 исследование</v>
      </c>
      <c r="D135" s="31">
        <v>875</v>
      </c>
      <c r="E135" s="19"/>
      <c r="F135" s="1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</row>
    <row r="136" spans="1:58" s="40" customFormat="1">
      <c r="A136" s="36">
        <v>99</v>
      </c>
      <c r="B136" s="37" t="str">
        <f>[1]л!B51</f>
        <v>Тромботест</v>
      </c>
      <c r="C136" s="37" t="s">
        <v>37</v>
      </c>
      <c r="D136" s="31">
        <v>530</v>
      </c>
      <c r="E136" s="19"/>
      <c r="F136" s="1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</row>
    <row r="137" spans="1:58" s="40" customFormat="1">
      <c r="A137" s="36">
        <v>100</v>
      </c>
      <c r="B137" s="37" t="s">
        <v>78</v>
      </c>
      <c r="C137" s="37" t="s">
        <v>37</v>
      </c>
      <c r="D137" s="31">
        <v>820</v>
      </c>
      <c r="E137" s="19"/>
      <c r="F137" s="1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</row>
    <row r="138" spans="1:58" s="40" customFormat="1">
      <c r="A138" s="36">
        <v>101</v>
      </c>
      <c r="B138" s="37" t="s">
        <v>79</v>
      </c>
      <c r="C138" s="37" t="s">
        <v>37</v>
      </c>
      <c r="D138" s="31">
        <v>750</v>
      </c>
      <c r="E138" s="19"/>
      <c r="F138" s="1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</row>
    <row r="139" spans="1:58" s="40" customFormat="1">
      <c r="A139" s="36">
        <v>102</v>
      </c>
      <c r="B139" s="37" t="s">
        <v>80</v>
      </c>
      <c r="C139" s="37" t="s">
        <v>37</v>
      </c>
      <c r="D139" s="31">
        <v>750</v>
      </c>
      <c r="E139" s="19"/>
      <c r="F139" s="1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</row>
    <row r="140" spans="1:58" s="40" customFormat="1">
      <c r="A140" s="36">
        <v>103</v>
      </c>
      <c r="B140" s="37" t="s">
        <v>81</v>
      </c>
      <c r="C140" s="37" t="str">
        <f>C136</f>
        <v>1 исследование</v>
      </c>
      <c r="D140" s="31">
        <v>300</v>
      </c>
      <c r="E140" s="19"/>
      <c r="F140" s="1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</row>
    <row r="141" spans="1:58" s="40" customFormat="1">
      <c r="A141" s="36">
        <v>104</v>
      </c>
      <c r="B141" s="37" t="s">
        <v>82</v>
      </c>
      <c r="C141" s="37" t="str">
        <f t="shared" si="1"/>
        <v>1 исследование</v>
      </c>
      <c r="D141" s="31">
        <v>295</v>
      </c>
      <c r="E141" s="19"/>
      <c r="F141" s="1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</row>
    <row r="142" spans="1:58" s="40" customFormat="1">
      <c r="A142" s="36">
        <v>105</v>
      </c>
      <c r="B142" s="37" t="s">
        <v>83</v>
      </c>
      <c r="C142" s="37" t="str">
        <f t="shared" si="1"/>
        <v>1 исследование</v>
      </c>
      <c r="D142" s="31">
        <v>295</v>
      </c>
      <c r="E142" s="19"/>
      <c r="F142" s="1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</row>
    <row r="143" spans="1:58" s="40" customFormat="1">
      <c r="A143" s="36">
        <v>106</v>
      </c>
      <c r="B143" s="37" t="s">
        <v>84</v>
      </c>
      <c r="C143" s="37" t="s">
        <v>37</v>
      </c>
      <c r="D143" s="31">
        <v>7000</v>
      </c>
      <c r="E143" s="19"/>
      <c r="F143" s="1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</row>
    <row r="144" spans="1:58" s="40" customFormat="1" ht="17.399999999999999">
      <c r="A144" s="79" t="s">
        <v>85</v>
      </c>
      <c r="B144" s="80"/>
      <c r="C144" s="80"/>
      <c r="D144" s="81"/>
      <c r="E144" s="19"/>
      <c r="F144" s="1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</row>
    <row r="145" spans="1:58" s="40" customFormat="1">
      <c r="A145" s="16">
        <v>107</v>
      </c>
      <c r="B145" s="17" t="s">
        <v>86</v>
      </c>
      <c r="C145" s="17" t="s">
        <v>31</v>
      </c>
      <c r="D145" s="35">
        <v>3500</v>
      </c>
      <c r="E145" s="19"/>
      <c r="F145" s="1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</row>
    <row r="146" spans="1:58" s="40" customFormat="1">
      <c r="A146" s="16">
        <v>108</v>
      </c>
      <c r="B146" s="17" t="s">
        <v>87</v>
      </c>
      <c r="C146" s="17" t="s">
        <v>31</v>
      </c>
      <c r="D146" s="35">
        <v>4500</v>
      </c>
      <c r="E146" s="19"/>
      <c r="F146" s="1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</row>
    <row r="147" spans="1:58" s="40" customFormat="1" ht="19.5" customHeight="1">
      <c r="A147" s="16">
        <v>109</v>
      </c>
      <c r="B147" s="17" t="s">
        <v>88</v>
      </c>
      <c r="C147" s="17" t="s">
        <v>31</v>
      </c>
      <c r="D147" s="35">
        <v>1200</v>
      </c>
      <c r="E147" s="19"/>
      <c r="F147" s="1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</row>
    <row r="148" spans="1:58" s="40" customFormat="1" ht="19.5" customHeight="1">
      <c r="A148" s="16">
        <v>110</v>
      </c>
      <c r="B148" s="17" t="s">
        <v>89</v>
      </c>
      <c r="C148" s="17" t="s">
        <v>90</v>
      </c>
      <c r="D148" s="35">
        <v>3000</v>
      </c>
      <c r="E148" s="19"/>
      <c r="F148" s="1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</row>
    <row r="149" spans="1:58" s="40" customFormat="1" ht="18.75" customHeight="1">
      <c r="A149" s="16">
        <v>111</v>
      </c>
      <c r="B149" s="17" t="s">
        <v>91</v>
      </c>
      <c r="C149" s="17" t="s">
        <v>90</v>
      </c>
      <c r="D149" s="35">
        <v>3000</v>
      </c>
      <c r="E149" s="19"/>
      <c r="F149" s="1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</row>
    <row r="150" spans="1:58" s="40" customFormat="1">
      <c r="A150" s="16">
        <v>112</v>
      </c>
      <c r="B150" s="17" t="str">
        <f>'[1]27-32'!A7</f>
        <v>Консультация врача хирурга- врач высшей категории</v>
      </c>
      <c r="C150" s="17" t="s">
        <v>92</v>
      </c>
      <c r="D150" s="35">
        <v>3000</v>
      </c>
      <c r="E150" s="19"/>
      <c r="F150" s="1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</row>
    <row r="151" spans="1:58" s="40" customFormat="1">
      <c r="A151" s="16">
        <v>113</v>
      </c>
      <c r="B151" s="17" t="str">
        <f>'[1]27-32'!A8</f>
        <v>Консультация врача офтальмолога врач высшей категории</v>
      </c>
      <c r="C151" s="17" t="str">
        <f>C150</f>
        <v>1 консультация</v>
      </c>
      <c r="D151" s="35">
        <v>3000</v>
      </c>
      <c r="E151" s="19"/>
      <c r="F151" s="1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</row>
    <row r="152" spans="1:58" s="40" customFormat="1">
      <c r="A152" s="16">
        <v>114</v>
      </c>
      <c r="B152" s="17" t="s">
        <v>93</v>
      </c>
      <c r="C152" s="17" t="s">
        <v>90</v>
      </c>
      <c r="D152" s="35">
        <v>5000</v>
      </c>
      <c r="E152" s="19"/>
      <c r="F152" s="1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</row>
    <row r="153" spans="1:58" s="40" customFormat="1">
      <c r="A153" s="16">
        <v>115</v>
      </c>
      <c r="B153" s="17" t="s">
        <v>94</v>
      </c>
      <c r="C153" s="17" t="s">
        <v>90</v>
      </c>
      <c r="D153" s="35">
        <v>3000</v>
      </c>
      <c r="E153" s="19"/>
      <c r="F153" s="1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</row>
    <row r="154" spans="1:58" s="40" customFormat="1">
      <c r="A154" s="16">
        <v>116</v>
      </c>
      <c r="B154" s="17" t="s">
        <v>95</v>
      </c>
      <c r="C154" s="17" t="s">
        <v>90</v>
      </c>
      <c r="D154" s="35">
        <v>5000</v>
      </c>
      <c r="E154" s="19"/>
      <c r="F154" s="1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</row>
    <row r="155" spans="1:58">
      <c r="A155" s="16">
        <v>117</v>
      </c>
      <c r="B155" s="17" t="str">
        <f>'[1]27-32'!A10</f>
        <v>Консультация врача инфекциониста - КМН</v>
      </c>
      <c r="C155" s="17" t="str">
        <f>C152</f>
        <v>1 прием</v>
      </c>
      <c r="D155" s="35">
        <v>3000</v>
      </c>
      <c r="E155" s="19"/>
      <c r="F155" s="19"/>
    </row>
    <row r="156" spans="1:58">
      <c r="A156" s="16">
        <v>118</v>
      </c>
      <c r="B156" s="17" t="str">
        <f>'[1]27-32'!A11</f>
        <v>Консультация врача  хирурга-неонатолога</v>
      </c>
      <c r="C156" s="17" t="str">
        <f>C155</f>
        <v>1 прием</v>
      </c>
      <c r="D156" s="35">
        <v>3000</v>
      </c>
      <c r="E156" s="19"/>
      <c r="F156" s="19"/>
    </row>
    <row r="157" spans="1:58">
      <c r="A157" s="16">
        <v>119</v>
      </c>
      <c r="B157" s="17" t="str">
        <f>'[1]27-32'!A12</f>
        <v>Консультация врача невропатолога - врач высшей категории</v>
      </c>
      <c r="C157" s="17" t="str">
        <f>C156</f>
        <v>1 прием</v>
      </c>
      <c r="D157" s="35">
        <v>3000</v>
      </c>
      <c r="E157" s="19"/>
      <c r="F157" s="19"/>
    </row>
    <row r="158" spans="1:58">
      <c r="A158" s="16">
        <v>120</v>
      </c>
      <c r="B158" s="17" t="s">
        <v>96</v>
      </c>
      <c r="C158" s="17" t="s">
        <v>90</v>
      </c>
      <c r="D158" s="35">
        <v>3000</v>
      </c>
      <c r="E158" s="19"/>
      <c r="F158" s="19"/>
    </row>
    <row r="159" spans="1:58">
      <c r="A159" s="16">
        <v>121</v>
      </c>
      <c r="B159" s="17" t="s">
        <v>97</v>
      </c>
      <c r="C159" s="17" t="s">
        <v>90</v>
      </c>
      <c r="D159" s="35">
        <v>3000</v>
      </c>
      <c r="E159" s="19"/>
      <c r="F159" s="19"/>
    </row>
    <row r="160" spans="1:58">
      <c r="A160" s="16">
        <v>122</v>
      </c>
      <c r="B160" s="17" t="s">
        <v>98</v>
      </c>
      <c r="C160" s="17" t="s">
        <v>90</v>
      </c>
      <c r="D160" s="35">
        <v>3000</v>
      </c>
      <c r="E160" s="19"/>
      <c r="F160" s="19"/>
    </row>
    <row r="161" spans="1:6">
      <c r="A161" s="16">
        <v>123</v>
      </c>
      <c r="B161" s="17" t="s">
        <v>99</v>
      </c>
      <c r="C161" s="17" t="s">
        <v>90</v>
      </c>
      <c r="D161" s="35">
        <v>3000</v>
      </c>
      <c r="E161" s="19"/>
      <c r="F161" s="19"/>
    </row>
    <row r="162" spans="1:6" s="2" customFormat="1">
      <c r="A162" s="16">
        <v>124</v>
      </c>
      <c r="B162" s="17" t="s">
        <v>100</v>
      </c>
      <c r="C162" s="17" t="s">
        <v>37</v>
      </c>
      <c r="D162" s="35">
        <v>700</v>
      </c>
      <c r="E162" s="19"/>
      <c r="F162" s="19"/>
    </row>
    <row r="163" spans="1:6" s="2" customFormat="1">
      <c r="A163" s="16">
        <v>125</v>
      </c>
      <c r="B163" s="17" t="s">
        <v>101</v>
      </c>
      <c r="C163" s="17" t="s">
        <v>37</v>
      </c>
      <c r="D163" s="35">
        <v>1500</v>
      </c>
      <c r="E163" s="19"/>
      <c r="F163" s="19"/>
    </row>
    <row r="164" spans="1:6" s="2" customFormat="1" ht="19.5" customHeight="1">
      <c r="A164" s="85" t="s">
        <v>102</v>
      </c>
      <c r="B164" s="86"/>
      <c r="C164" s="86"/>
      <c r="D164" s="87"/>
      <c r="E164" s="44"/>
      <c r="F164" s="3"/>
    </row>
    <row r="165" spans="1:6" s="2" customFormat="1" ht="19.5" customHeight="1">
      <c r="A165" s="45">
        <v>126</v>
      </c>
      <c r="B165" s="46" t="s">
        <v>103</v>
      </c>
      <c r="C165" s="46" t="s">
        <v>104</v>
      </c>
      <c r="D165" s="47">
        <v>25000</v>
      </c>
      <c r="E165" s="27"/>
      <c r="F165" s="3"/>
    </row>
    <row r="166" spans="1:6" s="2" customFormat="1" ht="19.5" customHeight="1">
      <c r="A166" s="45">
        <v>127</v>
      </c>
      <c r="B166" s="46" t="s">
        <v>105</v>
      </c>
      <c r="C166" s="46" t="s">
        <v>104</v>
      </c>
      <c r="D166" s="47">
        <v>20000</v>
      </c>
      <c r="E166" s="27"/>
      <c r="F166" s="3"/>
    </row>
    <row r="167" spans="1:6" s="2" customFormat="1" ht="19.5" customHeight="1">
      <c r="A167" s="45">
        <v>128</v>
      </c>
      <c r="B167" s="46" t="s">
        <v>106</v>
      </c>
      <c r="C167" s="46" t="s">
        <v>104</v>
      </c>
      <c r="D167" s="47">
        <v>54500</v>
      </c>
      <c r="E167" s="27"/>
      <c r="F167" s="3"/>
    </row>
    <row r="168" spans="1:6" s="2" customFormat="1" ht="19.5" customHeight="1">
      <c r="A168" s="45">
        <v>129</v>
      </c>
      <c r="B168" s="46" t="s">
        <v>107</v>
      </c>
      <c r="C168" s="46" t="s">
        <v>104</v>
      </c>
      <c r="D168" s="47">
        <v>38000</v>
      </c>
      <c r="E168" s="27"/>
      <c r="F168" s="3"/>
    </row>
    <row r="169" spans="1:6" s="2" customFormat="1" ht="19.5" customHeight="1">
      <c r="A169" s="45">
        <v>130</v>
      </c>
      <c r="B169" s="46" t="s">
        <v>108</v>
      </c>
      <c r="C169" s="46" t="s">
        <v>104</v>
      </c>
      <c r="D169" s="47">
        <v>46000</v>
      </c>
      <c r="E169" s="27"/>
      <c r="F169" s="3"/>
    </row>
    <row r="170" spans="1:6" s="2" customFormat="1" ht="19.5" customHeight="1">
      <c r="A170" s="75" t="s">
        <v>109</v>
      </c>
      <c r="B170" s="76"/>
      <c r="C170" s="76"/>
      <c r="D170" s="77"/>
      <c r="E170" s="19"/>
    </row>
    <row r="171" spans="1:6" s="2" customFormat="1" ht="37.5" customHeight="1">
      <c r="A171" s="48">
        <v>131</v>
      </c>
      <c r="B171" s="46" t="s">
        <v>110</v>
      </c>
      <c r="C171" s="49" t="s">
        <v>37</v>
      </c>
      <c r="D171" s="50">
        <v>2597</v>
      </c>
      <c r="E171" s="19"/>
    </row>
    <row r="172" spans="1:6" s="2" customFormat="1" ht="38.25" customHeight="1">
      <c r="A172" s="48">
        <v>132</v>
      </c>
      <c r="B172" s="46" t="s">
        <v>111</v>
      </c>
      <c r="C172" s="49" t="s">
        <v>37</v>
      </c>
      <c r="D172" s="50">
        <v>3243</v>
      </c>
      <c r="E172" s="19"/>
    </row>
    <row r="173" spans="1:6" s="2" customFormat="1" ht="19.5" customHeight="1">
      <c r="A173" s="45">
        <v>133</v>
      </c>
      <c r="B173" s="46" t="s">
        <v>112</v>
      </c>
      <c r="C173" s="46" t="s">
        <v>31</v>
      </c>
      <c r="D173" s="47">
        <v>16550</v>
      </c>
      <c r="E173" s="19"/>
    </row>
    <row r="174" spans="1:6" s="2" customFormat="1" ht="37.5" customHeight="1">
      <c r="A174" s="48">
        <v>134</v>
      </c>
      <c r="B174" s="46" t="s">
        <v>113</v>
      </c>
      <c r="C174" s="49" t="s">
        <v>37</v>
      </c>
      <c r="D174" s="50">
        <v>1611</v>
      </c>
      <c r="E174" s="19"/>
    </row>
    <row r="175" spans="1:6" s="2" customFormat="1" ht="19.5" customHeight="1">
      <c r="A175" s="48">
        <v>135</v>
      </c>
      <c r="B175" s="46" t="s">
        <v>114</v>
      </c>
      <c r="C175" s="46" t="s">
        <v>37</v>
      </c>
      <c r="D175" s="47">
        <v>2111</v>
      </c>
      <c r="E175" s="19"/>
    </row>
    <row r="176" spans="1:6" s="2" customFormat="1" ht="36.6" customHeight="1">
      <c r="A176" s="48">
        <v>136</v>
      </c>
      <c r="B176" s="51" t="s">
        <v>115</v>
      </c>
      <c r="C176" s="52" t="s">
        <v>37</v>
      </c>
      <c r="D176" s="53">
        <v>8200</v>
      </c>
      <c r="E176" s="19"/>
    </row>
    <row r="177" spans="1:5" s="2" customFormat="1" ht="35.4" customHeight="1">
      <c r="A177" s="48">
        <v>137</v>
      </c>
      <c r="B177" s="51" t="s">
        <v>116</v>
      </c>
      <c r="C177" s="52" t="s">
        <v>37</v>
      </c>
      <c r="D177" s="53">
        <v>5200</v>
      </c>
      <c r="E177" s="19"/>
    </row>
    <row r="178" spans="1:5" s="2" customFormat="1" ht="38.4" customHeight="1">
      <c r="A178" s="48">
        <v>138</v>
      </c>
      <c r="B178" s="51" t="s">
        <v>117</v>
      </c>
      <c r="C178" s="52" t="s">
        <v>37</v>
      </c>
      <c r="D178" s="53">
        <v>3700</v>
      </c>
      <c r="E178" s="19"/>
    </row>
    <row r="179" spans="1:5" s="2" customFormat="1" ht="19.5" customHeight="1">
      <c r="A179" s="45">
        <v>139</v>
      </c>
      <c r="B179" s="51" t="s">
        <v>118</v>
      </c>
      <c r="C179" s="54" t="s">
        <v>119</v>
      </c>
      <c r="D179" s="55">
        <v>3620</v>
      </c>
      <c r="E179" s="19"/>
    </row>
    <row r="180" spans="1:5" s="2" customFormat="1" ht="19.5" customHeight="1">
      <c r="A180" s="48">
        <v>140</v>
      </c>
      <c r="B180" s="51" t="s">
        <v>120</v>
      </c>
      <c r="C180" s="54" t="s">
        <v>37</v>
      </c>
      <c r="D180" s="55">
        <v>2495</v>
      </c>
      <c r="E180" s="19"/>
    </row>
    <row r="181" spans="1:5" s="2" customFormat="1" ht="19.5" customHeight="1">
      <c r="A181" s="48">
        <v>141</v>
      </c>
      <c r="B181" s="51" t="s">
        <v>121</v>
      </c>
      <c r="C181" s="54" t="s">
        <v>37</v>
      </c>
      <c r="D181" s="55">
        <v>3675</v>
      </c>
      <c r="E181" s="19"/>
    </row>
    <row r="182" spans="1:5" s="2" customFormat="1" ht="19.5" customHeight="1">
      <c r="A182" s="45">
        <v>142</v>
      </c>
      <c r="B182" s="51" t="s">
        <v>122</v>
      </c>
      <c r="C182" s="54" t="s">
        <v>37</v>
      </c>
      <c r="D182" s="55">
        <v>2480</v>
      </c>
      <c r="E182" s="19"/>
    </row>
    <row r="183" spans="1:5" s="2" customFormat="1" ht="19.5" customHeight="1">
      <c r="A183" s="48">
        <v>143</v>
      </c>
      <c r="B183" s="54" t="s">
        <v>123</v>
      </c>
      <c r="C183" s="54" t="s">
        <v>37</v>
      </c>
      <c r="D183" s="55">
        <v>1455</v>
      </c>
      <c r="E183" s="19"/>
    </row>
    <row r="184" spans="1:5" s="2" customFormat="1" ht="19.5" customHeight="1">
      <c r="A184" s="48">
        <v>144</v>
      </c>
      <c r="B184" s="54" t="s">
        <v>124</v>
      </c>
      <c r="C184" s="54" t="s">
        <v>37</v>
      </c>
      <c r="D184" s="55">
        <v>7520</v>
      </c>
      <c r="E184" s="19"/>
    </row>
    <row r="185" spans="1:5" s="2" customFormat="1" ht="19.5" customHeight="1">
      <c r="A185" s="45">
        <v>145</v>
      </c>
      <c r="B185" s="54" t="s">
        <v>125</v>
      </c>
      <c r="C185" s="54" t="s">
        <v>37</v>
      </c>
      <c r="D185" s="55">
        <v>3550</v>
      </c>
      <c r="E185" s="19"/>
    </row>
    <row r="186" spans="1:5" s="2" customFormat="1" ht="19.5" customHeight="1">
      <c r="A186" s="48">
        <v>146</v>
      </c>
      <c r="B186" s="54" t="s">
        <v>126</v>
      </c>
      <c r="C186" s="54" t="s">
        <v>37</v>
      </c>
      <c r="D186" s="55">
        <v>8171</v>
      </c>
      <c r="E186" s="19"/>
    </row>
    <row r="187" spans="1:5" s="2" customFormat="1" ht="19.5" customHeight="1">
      <c r="A187" s="48">
        <v>147</v>
      </c>
      <c r="B187" s="54" t="s">
        <v>127</v>
      </c>
      <c r="C187" s="54" t="s">
        <v>37</v>
      </c>
      <c r="D187" s="55">
        <v>3855</v>
      </c>
      <c r="E187" s="19"/>
    </row>
    <row r="188" spans="1:5" s="2" customFormat="1" ht="35.4" customHeight="1">
      <c r="A188" s="48">
        <v>148</v>
      </c>
      <c r="B188" s="54" t="s">
        <v>128</v>
      </c>
      <c r="C188" s="52" t="s">
        <v>37</v>
      </c>
      <c r="D188" s="53">
        <v>1922</v>
      </c>
      <c r="E188" s="19"/>
    </row>
    <row r="189" spans="1:5" s="2" customFormat="1">
      <c r="A189" s="48">
        <v>149</v>
      </c>
      <c r="B189" s="56" t="s">
        <v>129</v>
      </c>
      <c r="C189" s="52" t="s">
        <v>37</v>
      </c>
      <c r="D189" s="55">
        <v>1795</v>
      </c>
      <c r="E189" s="19"/>
    </row>
    <row r="190" spans="1:5" s="2" customFormat="1">
      <c r="A190" s="48">
        <v>150</v>
      </c>
      <c r="B190" s="56" t="s">
        <v>130</v>
      </c>
      <c r="C190" s="52" t="s">
        <v>37</v>
      </c>
      <c r="D190" s="55">
        <v>1795</v>
      </c>
      <c r="E190" s="19"/>
    </row>
    <row r="191" spans="1:5" s="2" customFormat="1">
      <c r="A191" s="45">
        <v>151</v>
      </c>
      <c r="B191" s="56" t="s">
        <v>131</v>
      </c>
      <c r="C191" s="52" t="s">
        <v>37</v>
      </c>
      <c r="D191" s="55">
        <v>1945</v>
      </c>
      <c r="E191" s="19"/>
    </row>
    <row r="192" spans="1:5" s="2" customFormat="1">
      <c r="A192" s="48">
        <v>152</v>
      </c>
      <c r="B192" s="56" t="s">
        <v>132</v>
      </c>
      <c r="C192" s="52" t="s">
        <v>37</v>
      </c>
      <c r="D192" s="55">
        <v>1845</v>
      </c>
      <c r="E192" s="19"/>
    </row>
    <row r="193" spans="1:5" s="2" customFormat="1">
      <c r="A193" s="48">
        <v>153</v>
      </c>
      <c r="B193" s="56" t="s">
        <v>133</v>
      </c>
      <c r="C193" s="52" t="s">
        <v>37</v>
      </c>
      <c r="D193" s="55">
        <v>1945</v>
      </c>
      <c r="E193" s="19"/>
    </row>
    <row r="194" spans="1:5" s="2" customFormat="1">
      <c r="A194" s="45">
        <v>154</v>
      </c>
      <c r="B194" s="56" t="s">
        <v>134</v>
      </c>
      <c r="C194" s="52" t="s">
        <v>37</v>
      </c>
      <c r="D194" s="55">
        <v>1845</v>
      </c>
      <c r="E194" s="19"/>
    </row>
    <row r="195" spans="1:5" s="2" customFormat="1">
      <c r="A195" s="48">
        <v>155</v>
      </c>
      <c r="B195" s="56" t="s">
        <v>135</v>
      </c>
      <c r="C195" s="52" t="s">
        <v>37</v>
      </c>
      <c r="D195" s="55">
        <v>1895</v>
      </c>
      <c r="E195" s="19"/>
    </row>
    <row r="196" spans="1:5" s="2" customFormat="1">
      <c r="A196" s="48">
        <v>156</v>
      </c>
      <c r="B196" s="56" t="s">
        <v>136</v>
      </c>
      <c r="C196" s="52" t="s">
        <v>37</v>
      </c>
      <c r="D196" s="55">
        <v>1995</v>
      </c>
      <c r="E196" s="19"/>
    </row>
    <row r="197" spans="1:5" s="2" customFormat="1">
      <c r="A197" s="45">
        <v>157</v>
      </c>
      <c r="B197" s="56" t="s">
        <v>137</v>
      </c>
      <c r="C197" s="52" t="s">
        <v>37</v>
      </c>
      <c r="D197" s="55">
        <v>1995</v>
      </c>
      <c r="E197" s="19"/>
    </row>
    <row r="198" spans="1:5" s="2" customFormat="1">
      <c r="A198" s="48">
        <v>158</v>
      </c>
      <c r="B198" s="56" t="s">
        <v>138</v>
      </c>
      <c r="C198" s="52" t="s">
        <v>37</v>
      </c>
      <c r="D198" s="55">
        <v>1795</v>
      </c>
      <c r="E198" s="19"/>
    </row>
    <row r="199" spans="1:5" s="2" customFormat="1">
      <c r="A199" s="71">
        <v>159</v>
      </c>
      <c r="B199" s="56" t="s">
        <v>139</v>
      </c>
      <c r="C199" s="52" t="s">
        <v>37</v>
      </c>
      <c r="D199" s="72">
        <v>1795</v>
      </c>
      <c r="E199" s="19"/>
    </row>
    <row r="200" spans="1:5" s="2" customFormat="1" ht="36">
      <c r="A200" s="71">
        <v>160</v>
      </c>
      <c r="B200" s="51" t="s">
        <v>155</v>
      </c>
      <c r="C200" s="52" t="s">
        <v>37</v>
      </c>
      <c r="D200" s="73">
        <v>2780</v>
      </c>
      <c r="E200" s="19"/>
    </row>
    <row r="201" spans="1:5" s="2" customFormat="1" ht="36">
      <c r="A201" s="71">
        <v>161</v>
      </c>
      <c r="B201" s="51" t="s">
        <v>156</v>
      </c>
      <c r="C201" s="52" t="s">
        <v>37</v>
      </c>
      <c r="D201" s="73">
        <v>3450</v>
      </c>
      <c r="E201" s="19"/>
    </row>
    <row r="202" spans="1:5" s="2" customFormat="1">
      <c r="A202" s="71">
        <v>162</v>
      </c>
      <c r="B202" s="51" t="s">
        <v>157</v>
      </c>
      <c r="C202" s="52" t="s">
        <v>37</v>
      </c>
      <c r="D202" s="73">
        <v>3370</v>
      </c>
      <c r="E202" s="19"/>
    </row>
    <row r="203" spans="1:5" s="2" customFormat="1" ht="36">
      <c r="A203" s="71">
        <v>163</v>
      </c>
      <c r="B203" s="51" t="s">
        <v>158</v>
      </c>
      <c r="C203" s="52" t="s">
        <v>37</v>
      </c>
      <c r="D203" s="73">
        <v>2840</v>
      </c>
      <c r="E203" s="19"/>
    </row>
    <row r="204" spans="1:5" s="2" customFormat="1" ht="30">
      <c r="A204" s="71">
        <v>164</v>
      </c>
      <c r="B204" s="74" t="s">
        <v>159</v>
      </c>
      <c r="C204" s="52" t="s">
        <v>37</v>
      </c>
      <c r="D204" s="73">
        <v>3100</v>
      </c>
      <c r="E204" s="19"/>
    </row>
    <row r="205" spans="1:5" s="2" customFormat="1" ht="30">
      <c r="A205" s="71">
        <v>165</v>
      </c>
      <c r="B205" s="74" t="s">
        <v>160</v>
      </c>
      <c r="C205" s="52" t="s">
        <v>37</v>
      </c>
      <c r="D205" s="73">
        <v>1550</v>
      </c>
      <c r="E205" s="19"/>
    </row>
    <row r="206" spans="1:5" s="2" customFormat="1">
      <c r="A206" s="57"/>
      <c r="B206" s="58"/>
      <c r="C206" s="59"/>
      <c r="D206" s="60"/>
      <c r="E206" s="19"/>
    </row>
    <row r="207" spans="1:5" s="2" customFormat="1">
      <c r="A207" s="61" t="s">
        <v>140</v>
      </c>
      <c r="B207" s="69"/>
      <c r="C207" s="69"/>
      <c r="D207" s="4"/>
      <c r="E207" s="19"/>
    </row>
    <row r="208" spans="1:5" ht="57" customHeight="1">
      <c r="A208" s="95" t="s">
        <v>141</v>
      </c>
      <c r="B208" s="78" t="s">
        <v>163</v>
      </c>
      <c r="C208" s="78"/>
      <c r="D208" s="78"/>
      <c r="E208" s="19"/>
    </row>
    <row r="209" spans="1:58" ht="37.200000000000003" customHeight="1">
      <c r="A209" s="95" t="s">
        <v>142</v>
      </c>
      <c r="B209" s="78" t="s">
        <v>143</v>
      </c>
      <c r="C209" s="78"/>
      <c r="D209" s="78"/>
      <c r="E209" s="19"/>
    </row>
    <row r="210" spans="1:58" ht="34.200000000000003" customHeight="1">
      <c r="A210" s="95" t="s">
        <v>144</v>
      </c>
      <c r="B210" s="78" t="s">
        <v>145</v>
      </c>
      <c r="C210" s="78"/>
      <c r="D210" s="78"/>
      <c r="E210" s="19"/>
    </row>
    <row r="211" spans="1:58" ht="21.6" customHeight="1">
      <c r="A211" s="95" t="s">
        <v>146</v>
      </c>
      <c r="B211" s="94" t="s">
        <v>161</v>
      </c>
      <c r="C211" s="94"/>
      <c r="D211" s="94"/>
      <c r="E211" s="19"/>
    </row>
    <row r="212" spans="1:58" s="62" customFormat="1" ht="36" customHeight="1">
      <c r="A212" s="95" t="s">
        <v>162</v>
      </c>
      <c r="B212" s="78" t="s">
        <v>147</v>
      </c>
      <c r="C212" s="78"/>
      <c r="D212" s="78"/>
      <c r="E212" s="1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</row>
    <row r="213" spans="1:58">
      <c r="A213" s="61" t="s">
        <v>148</v>
      </c>
      <c r="E213" s="19"/>
    </row>
    <row r="214" spans="1:58" ht="17.399999999999999">
      <c r="B214" s="63"/>
      <c r="C214" s="4"/>
      <c r="D214" s="64"/>
      <c r="E214" s="19"/>
    </row>
    <row r="215" spans="1:58" ht="17.399999999999999">
      <c r="A215" s="61"/>
      <c r="B215" s="64" t="s">
        <v>149</v>
      </c>
      <c r="C215" s="1"/>
      <c r="D215" s="1"/>
      <c r="E215" s="19"/>
    </row>
    <row r="216" spans="1:58" s="2" customFormat="1">
      <c r="A216" s="1"/>
      <c r="B216" s="69"/>
      <c r="C216" s="69"/>
      <c r="D216" s="4"/>
      <c r="E216" s="19"/>
    </row>
    <row r="217" spans="1:58" s="2" customFormat="1">
      <c r="A217" s="1"/>
      <c r="B217" s="69"/>
      <c r="C217" s="69"/>
      <c r="D217" s="4"/>
      <c r="E217" s="19"/>
    </row>
    <row r="218" spans="1:58" s="2" customFormat="1">
      <c r="A218" s="1"/>
      <c r="B218" s="69"/>
      <c r="C218" s="69"/>
      <c r="D218" s="4"/>
      <c r="E218" s="19"/>
    </row>
    <row r="219" spans="1:58" s="2" customFormat="1" ht="17.399999999999999">
      <c r="A219" s="5"/>
      <c r="B219" s="3"/>
      <c r="C219" s="65"/>
      <c r="D219" s="4"/>
      <c r="E219" s="19"/>
    </row>
    <row r="220" spans="1:58" s="2" customFormat="1">
      <c r="A220" s="5"/>
      <c r="B220" s="3"/>
      <c r="C220" s="7"/>
      <c r="D220" s="4"/>
      <c r="E220" s="19"/>
    </row>
    <row r="221" spans="1:58" s="2" customFormat="1">
      <c r="A221" s="5"/>
      <c r="B221" s="3"/>
      <c r="C221" s="66"/>
      <c r="D221" s="4"/>
      <c r="E221" s="19"/>
    </row>
    <row r="222" spans="1:58" s="2" customFormat="1">
      <c r="A222" s="5"/>
      <c r="B222" s="3"/>
      <c r="C222" s="21"/>
      <c r="D222" s="4"/>
      <c r="E222" s="19"/>
    </row>
    <row r="223" spans="1:58" s="2" customFormat="1" ht="83.25" customHeight="1">
      <c r="A223" s="23"/>
      <c r="B223" s="24"/>
      <c r="C223" s="24"/>
      <c r="D223" s="4"/>
      <c r="E223" s="19"/>
    </row>
    <row r="224" spans="1:58" s="2" customFormat="1" ht="18.75" customHeight="1">
      <c r="A224" s="67"/>
      <c r="B224" s="44"/>
      <c r="C224" s="44"/>
      <c r="D224" s="4"/>
      <c r="E224" s="19"/>
    </row>
    <row r="225" spans="1:5" s="2" customFormat="1">
      <c r="A225" s="26"/>
      <c r="B225" s="27"/>
      <c r="C225" s="27"/>
      <c r="D225" s="4"/>
      <c r="E225" s="19"/>
    </row>
    <row r="226" spans="1:5" s="2" customFormat="1">
      <c r="A226" s="26"/>
      <c r="B226" s="27"/>
      <c r="C226" s="27"/>
      <c r="D226" s="4"/>
      <c r="E226" s="19"/>
    </row>
    <row r="227" spans="1:5" s="2" customFormat="1">
      <c r="A227" s="26"/>
      <c r="B227" s="27"/>
      <c r="C227" s="27"/>
      <c r="D227" s="4"/>
      <c r="E227" s="19"/>
    </row>
    <row r="228" spans="1:5" s="2" customFormat="1">
      <c r="A228" s="26"/>
      <c r="B228" s="27"/>
      <c r="C228" s="27"/>
      <c r="D228" s="4"/>
      <c r="E228" s="19"/>
    </row>
    <row r="229" spans="1:5" s="2" customFormat="1">
      <c r="A229" s="26"/>
      <c r="B229" s="27"/>
      <c r="C229" s="27"/>
      <c r="D229" s="4"/>
      <c r="E229" s="19"/>
    </row>
    <row r="230" spans="1:5" s="2" customFormat="1">
      <c r="A230" s="26"/>
      <c r="B230" s="27"/>
      <c r="C230" s="27"/>
      <c r="D230" s="4"/>
      <c r="E230" s="19"/>
    </row>
    <row r="231" spans="1:5" s="2" customFormat="1">
      <c r="A231" s="1"/>
      <c r="B231" s="69"/>
      <c r="C231" s="69"/>
      <c r="D231" s="4"/>
      <c r="E231" s="19"/>
    </row>
  </sheetData>
  <mergeCells count="24">
    <mergeCell ref="A10:D10"/>
    <mergeCell ref="B211:D211"/>
    <mergeCell ref="B1:D1"/>
    <mergeCell ref="B2:D2"/>
    <mergeCell ref="B3:D3"/>
    <mergeCell ref="B4:D4"/>
    <mergeCell ref="A7:D7"/>
    <mergeCell ref="A164:D164"/>
    <mergeCell ref="J28:K28"/>
    <mergeCell ref="F30:K30"/>
    <mergeCell ref="A41:A42"/>
    <mergeCell ref="A43:A44"/>
    <mergeCell ref="A45:D45"/>
    <mergeCell ref="A50:D50"/>
    <mergeCell ref="A55:D55"/>
    <mergeCell ref="A61:D61"/>
    <mergeCell ref="A86:D86"/>
    <mergeCell ref="A91:D91"/>
    <mergeCell ref="A144:D144"/>
    <mergeCell ref="A170:D170"/>
    <mergeCell ref="B208:D208"/>
    <mergeCell ref="B209:D209"/>
    <mergeCell ref="B210:D210"/>
    <mergeCell ref="B212:D212"/>
  </mergeCells>
  <pageMargins left="0.55000000000000004" right="0.4" top="0.38" bottom="0.14000000000000001" header="0.36" footer="0.140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</vt:lpstr>
      <vt:lpstr>'2019 '!Область_печати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2019-01-15T09:37:43Z</dcterms:created>
  <dcterms:modified xsi:type="dcterms:W3CDTF">2019-04-16T06:19:01Z</dcterms:modified>
</cp:coreProperties>
</file>